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3905" windowHeight="8250"/>
  </bookViews>
  <sheets>
    <sheet name="VVaSPEC " sheetId="5" r:id="rId1"/>
  </sheets>
  <externalReferences>
    <externalReference r:id="rId2"/>
    <externalReference r:id="rId3"/>
  </externalReferences>
  <definedNames>
    <definedName name="_xlnm._FilterDatabase" localSheetId="0" hidden="1">'VVaSPEC '!$C$1:$C$40</definedName>
    <definedName name="AL_obvodový_plášť">'[1]SO 11.1A Výkaz výměr'!#REF!</definedName>
    <definedName name="IS">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NaVedomi">#REF!</definedName>
    <definedName name="Objekty">#REF!</definedName>
    <definedName name="Obklady_keramické">'[1]SO 11.1A Výkaz výměr'!#REF!</definedName>
    <definedName name="_xlnm.Print_Area" localSheetId="0">'VVaSPEC '!$A$1:$H$42</definedName>
    <definedName name="Ostatní_výrobky">'[2]SO 51.4 Výkaz výměr'!#REF!</definedName>
    <definedName name="OUD">#REF!</definedName>
    <definedName name="Podhl">'[2]SO 51.4 Výkaz výměr'!#REF!</definedName>
    <definedName name="Podhledy">'[1]SO 11.1A Výkaz výměr'!#REF!</definedName>
    <definedName name="Predmet">#REF!</definedName>
    <definedName name="Prilohy">#REF!</definedName>
    <definedName name="PS">#REF!</definedName>
    <definedName name="REKAPITULACE">'[1]SO 11.1A Výkaz výměr'!#REF!</definedName>
    <definedName name="Sádrokartonové_konstrukce">'[1]SO 11.1A Výkaz výměr'!#REF!</definedName>
    <definedName name="Vodorovné_konstrukce">'[2]SO 51.4 Výkaz výměr'!#REF!</definedName>
    <definedName name="Základy">'[2]SO 51.4 Výkaz výměr'!#REF!</definedName>
    <definedName name="Zemní_práce">'[2]SO 51.4 Výkaz výměr'!#REF!</definedName>
    <definedName name="ZPRACOVATEL">#REF!</definedName>
    <definedName name="Zprava">#REF!</definedName>
  </definedNames>
  <calcPr calcId="145621"/>
</workbook>
</file>

<file path=xl/calcChain.xml><?xml version="1.0" encoding="utf-8"?>
<calcChain xmlns="http://schemas.openxmlformats.org/spreadsheetml/2006/main">
  <c r="D22" i="5" l="1"/>
  <c r="G30" i="5" l="1"/>
  <c r="G16" i="5" l="1"/>
  <c r="G26" i="5"/>
  <c r="G25" i="5"/>
  <c r="G13" i="5"/>
  <c r="G29" i="5"/>
  <c r="G12" i="5" l="1"/>
  <c r="G19" i="5"/>
  <c r="G21" i="5"/>
  <c r="G22" i="5"/>
  <c r="G23" i="5"/>
  <c r="G24" i="5"/>
  <c r="G18" i="5"/>
  <c r="G27" i="5"/>
  <c r="G28" i="5"/>
  <c r="G32" i="5"/>
  <c r="G33" i="5"/>
  <c r="G34" i="5"/>
  <c r="G8" i="5"/>
  <c r="G9" i="5"/>
  <c r="G10" i="5"/>
  <c r="G31" i="5"/>
  <c r="G37" i="5" l="1"/>
  <c r="G38" i="5" l="1"/>
  <c r="G39" i="5"/>
  <c r="G40" i="5"/>
  <c r="G17" i="5"/>
  <c r="G15" i="5"/>
  <c r="G14" i="5"/>
  <c r="G11" i="5"/>
  <c r="G35" i="5" l="1"/>
  <c r="G41" i="5" s="1"/>
</calcChain>
</file>

<file path=xl/sharedStrings.xml><?xml version="1.0" encoding="utf-8"?>
<sst xmlns="http://schemas.openxmlformats.org/spreadsheetml/2006/main" count="145" uniqueCount="117">
  <si>
    <t>Čís. pol.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</si>
  <si>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</si>
  <si>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</si>
  <si>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</si>
  <si>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</si>
  <si>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stavby, podrobný popis položky</t>
  </si>
  <si>
    <t>Prostorová akustika</t>
  </si>
  <si>
    <t>Název akce:</t>
  </si>
  <si>
    <t>Profese:</t>
  </si>
  <si>
    <t>Stupeň dokumentace:</t>
  </si>
  <si>
    <t>Dokument:</t>
  </si>
  <si>
    <t>MDD-E</t>
  </si>
  <si>
    <t>MDD-Z</t>
  </si>
  <si>
    <t>kpl.</t>
  </si>
  <si>
    <t xml:space="preserve">Výkaz výměr a specifikace </t>
  </si>
  <si>
    <t>cena celkem bez DPH</t>
  </si>
  <si>
    <t>Zkratka</t>
  </si>
  <si>
    <t>Název položky</t>
  </si>
  <si>
    <t>etapové měření doby dozvuku dle ČSN EN ISO 3382-1, vyhodnocení výsledků, zpětná vazba k vlastnímu řešení</t>
  </si>
  <si>
    <t xml:space="preserve">závěrečné měření doby dozvuku dle ČSN EN ISO 3382-1, protokolární zpracování výsledků </t>
  </si>
  <si>
    <t>MDD-V</t>
  </si>
  <si>
    <t>VP</t>
  </si>
  <si>
    <t>SOK</t>
  </si>
  <si>
    <t>D+M - vykrývací panel</t>
  </si>
  <si>
    <t>D+M - sokl</t>
  </si>
  <si>
    <t>AVZ</t>
  </si>
  <si>
    <t>D+M - akustické vertikální žaluzie</t>
  </si>
  <si>
    <t xml:space="preserve">D+M - kmitající panel  </t>
  </si>
  <si>
    <t>KP</t>
  </si>
  <si>
    <t>ks</t>
  </si>
  <si>
    <t>bm</t>
  </si>
  <si>
    <t>dokumentace pro výběr zhotovitele DVZ</t>
  </si>
  <si>
    <t>SRP</t>
  </si>
  <si>
    <t>D+M - širokopásmový rastrový podhled</t>
  </si>
  <si>
    <t>NFR</t>
  </si>
  <si>
    <t>D+M - nízkofrekvenční rezonátor</t>
  </si>
  <si>
    <t>SMP</t>
  </si>
  <si>
    <t>D+M - stěnový minerální panel</t>
  </si>
  <si>
    <t>Akustické obklady a podhledy</t>
  </si>
  <si>
    <t>Projekční činnost a akustická měření</t>
  </si>
  <si>
    <t>Ostatní rozpočtové položky</t>
  </si>
  <si>
    <t>SAP</t>
  </si>
  <si>
    <t>D+M - solitérní akustické panely</t>
  </si>
  <si>
    <t>SMP-R</t>
  </si>
  <si>
    <t>D+M - stěnový minerální panel - režie</t>
  </si>
  <si>
    <t>dílenská dokumentace profese prostorová akustika; jedná se zejména o dílenské detaily provedení atypických akustických prvků; tato bude předložena k odsouhlasení projektantovi akustiky a zástupci investora</t>
  </si>
  <si>
    <t xml:space="preserve">dílenská dokumentace </t>
  </si>
  <si>
    <t>DD</t>
  </si>
  <si>
    <t>UKL</t>
  </si>
  <si>
    <t>VRN</t>
  </si>
  <si>
    <t>%</t>
  </si>
  <si>
    <t>vedlejší rozpočtové náklady</t>
  </si>
  <si>
    <t>VM</t>
  </si>
  <si>
    <t>D+M - výmalby</t>
  </si>
  <si>
    <t>DEM</t>
  </si>
  <si>
    <t>vestavná skříň s perforovanými dvířky</t>
  </si>
  <si>
    <t>VS-PD</t>
  </si>
  <si>
    <t>RS</t>
  </si>
  <si>
    <t>SR</t>
  </si>
  <si>
    <t>úklid prostoru</t>
  </si>
  <si>
    <t>M - Demontáž a likvidace odpadu</t>
  </si>
  <si>
    <t>přesuny hmot</t>
  </si>
  <si>
    <t>PH</t>
  </si>
  <si>
    <t>SDK-P</t>
  </si>
  <si>
    <t>D+M - SDK příčka</t>
  </si>
  <si>
    <t xml:space="preserve">D+M - kobercové čtverce </t>
  </si>
  <si>
    <t>KOC</t>
  </si>
  <si>
    <t>DZN-2</t>
  </si>
  <si>
    <t>DZN-1</t>
  </si>
  <si>
    <t xml:space="preserve">D+M - dveře se zvýšenou neprůzvučností - typ 1 </t>
  </si>
  <si>
    <t>D+M - dveře se zvýšenou neprůzvučností - typ 2</t>
  </si>
  <si>
    <t>PRH</t>
  </si>
  <si>
    <t>D+M - dveřní prahy</t>
  </si>
  <si>
    <t>TES</t>
  </si>
  <si>
    <t>D+M - dveřní těsnění</t>
  </si>
  <si>
    <t>D+M - úprava elektroinstalace</t>
  </si>
  <si>
    <t>UEL</t>
  </si>
  <si>
    <t>D+M - stěnový minerální panel - mezi dveřmi</t>
  </si>
  <si>
    <t>SMP-MD</t>
  </si>
  <si>
    <t>RD</t>
  </si>
  <si>
    <t>D+M - rozvaděčová dvířka</t>
  </si>
  <si>
    <t>SV</t>
  </si>
  <si>
    <t>D+M - vestavné svítidlo</t>
  </si>
  <si>
    <t xml:space="preserve">jedná se o dodávku a montáž dveřních prahů z masivní javorové spárovky lakovaných transparentním PU lakem; 2 ks šířky 900 mm a 1 ks šířky 800 mm </t>
  </si>
  <si>
    <t xml:space="preserve">ČRo Zlín - režie č.m. 204 </t>
  </si>
  <si>
    <t xml:space="preserve">jedná se o rovné obkladové desky odnímatelného soklu výšky 200 mm z materiálu na bázi dřeva tl. 18 mm; montáž čelní desky soklu k nosnému roštu je provedena tak, aby bylo možné ji demontovat za účelem protažení kabelů; skladebná tloušťka soklu je 80 mm; povrchová úprava – přírodní dýha - dřevina dle obkladu režie 205 (předpoklad - javor evropský); požadavky PBŘ: index šíření plamene - bez požadavku; třída reakce na oheň - max. D - s2, d0 nebo lepší  </t>
  </si>
  <si>
    <t xml:space="preserve">jedná se o akustické textilní vertikální žaluzie s maximem zvukové pohltivosti na vyšších středních a vysokých kmitočtech; rozměry: šířka 1100 mm a výška 2000 mm; ovládání žaluzií pomocí řetízku; jednotlivé textilní pruhy jsou opatřeny spodním závažím; požadovaný činitel zvukové pohltivosti žaluzie v uzavřeném stavu v oktávových pásmech při vzdálenosti 200 mm od odrazné plochy je: 125 Hz - α ÷ 0,1; 250 Hz - α ÷ 0,3; 500 Hz - α ÷ 0,55; 1 kHz - α ÷ 0,45; 2 kHz - α ÷ 0,55; 4 kHz - α ÷ 0,55; plošná hmotnost akustické textilie je cca 250 g/m2; barva textilie - dle výběru investora z předloženého vzorníku  </t>
  </si>
  <si>
    <t>jedná se o čtvrtkruhový režijní stůl výšky 760 mm; schematické rozměry, tvarování a členění - viz výkresová příloha; povrchová úprava – lamino dle povrchu nábytku režie 205; standard provedení rovněž dle nábytku režie 205; dílenská dokumentace režijního stolu bude předložena k odsouhlasení investorem před zahájením výroby</t>
  </si>
  <si>
    <t>jedná se o stolní rack s rozměry: šířka 486 mm, výška 268 mm a hloubka 400 mm; více viz výkresová příloha; povrchová úprava – lamino dle povrchu nábytku režie 205; standard provedení rovněž dle nábytku režie 205; dílenská dokumentace racku bude předložena k odsouhlasení investorem před zahájením výroby</t>
  </si>
  <si>
    <t xml:space="preserve">jedná se o širokopásmově pohltivý stěnový obklad s jádrem ze skelné vlny lisované v plástvích; základní formát jednotlivých panelů je 2700×600×40 mm; povrch je tvořen barvenou sklovláknitou tkaninou se založením na obou podélných stranách; barva z předloženého vzorníku dle výběru investora; panely jsou umístěny na atypickém nosném rastru; panely budou osazovány dle kladecího plánu (viz výkresová příloha) a vzájemně napojovány pomocí lamel z materiálu na bázi dřeva; povrchová úprava lamel – přírodní dýha - dřevina dle obkladu režie 205 (předpoklad - javor evropský); celková skladebná tloušťka obkladu - 100 mm; vzduchová mezera obkladu je v celé ploše doplněna vrstvami přídavné absorpční vložky o tloušťce, objemové hmotnosti a umístění dle požadovaných akustických parametrů; požadovaný činitel zvukové pohltivosti obkladu při celkové skladebné tloušťce 100 mm v  oktávových pásmech je: 125 Hz α ÷ 0,5; 250 Hz α ÷ 0,8; 500 Hz α ÷ 0,85; 1 kHz α ÷ 0,85; 2 kHz α ÷ 0,9; 4 kHz α ÷ 0,9 </t>
  </si>
  <si>
    <t xml:space="preserve">jedná se o širokopásmově pohltivý stěnový obklad s jádrem ze skelné vlny lisované v plástvích; formát stěnových obkladů (viz výkresová příloha) vychází ze základního formátu 2700×1200×40 mm; povrch je tvořen barvenou sklovláknitou tkaninou - barva z předloženého vzorníku dle výběru architekta; celková skladebná tloušťka obkladu je 40 mm; jednotlivé panely jsou lemovány systémovým, šedým, lakovaným, hliníkovým obvodovým profilem s využitím systémových hliníkových rohů; požadovaný činitel zvukové pohltivosti obkladu při celkové skladebné tloušťce 40 mm v  oktávových pásmech je: 125 Hz α ÷ 0,2; 250 Hz α ÷ 0,65; 500 Hz α ÷ 0,9; 1 kHz α ÷ 0,9; 2 kHz α ÷ 0,9; 4 kHz α ÷ 0,9 </t>
  </si>
  <si>
    <t xml:space="preserve">jedná se o širokopásmově pohltivý stěnový obklad s jádrem ze skelné vlny lisované v plástvích umístěný do meziprostoru zdvojených dveří mezi režií a novou pracovnou; formát stěnových obkladů - viz výkresová příloha); povrch je tvořen barvenou sklovláknitou tkaninou - barva z předloženého vzorníku dle výběru architekta; celková skladebná tloušťka obkladu je 40 mm; jednotlivé panely jsou lemovány systémovým, šedým, lakovaným, hliníkovým obvodovým profilem s využitím systémových hliníkových rohů; požadovaný činitel zvukové pohltivosti obkladu při celkové skladebné tloušťce 40 mm v  oktávových pásmech je: 125 Hz α ÷ 0,2; 250 Hz α ÷ 0,65; 500 Hz α ÷ 0,9; 1 kHz α ÷ 0,9; 2 kHz α ÷ 0,9; 4 kHz α ÷ 0,9 </t>
  </si>
  <si>
    <t xml:space="preserve">jedná se o akustický prvek s maximem zvukové pohltivosti na nízkých kmitočtech; panely jsou tvořeny tenkou čelní deskou z materiálu na bázi dřeva tloušťky 4 až 6 mm pružně uchycenou (např. lepením přes mechovou pryž tloušťky 2-3 mm) k podkladnímu nosnému roštu; akustický prvek má uzavřený funkční objem; na rubové straně čelní desky je umístěna absorpční vložka o tloušťce a objemové hmotnosti pro dosažení požadovaných hodnot činitele zvukové pohltivosti; požadovaný činitel zvukové pohltivosti obkladu při celkové skladebné tloušťce 100 mm v oktávových pásmech je: 125 Hz – α ÷ 0,5; 250 Hz - α ÷ 0,2; 500 Hz - α ÷ 0,13; 1 kHz - α ÷ 0,12; 2 kHz - α ÷ 0,12; 4 kHz - α ÷ 0,12; celková tloušťka obkladu je 100 mm; povrchová úprava – přírodní dýha - dřevina dle obkladu režie 205 (předpoklad - javor evropský); obkladová plocha je vertikálně členěna lamelami z materiálu na bázi dřeva s povrchovou úpravou - lak NCS dle výběru investora; požadavky PBŘ: index šíření plamene - bez požadavku; třída reakce na oheň - max. D - s2, d0 nebo lepší; skryté kotevní prvky   </t>
  </si>
  <si>
    <t xml:space="preserve">jedná se o rovné obkladové desky z materiálu na bázi dřeva tl. 18 mm připevněné na vyrovnávacím nosném roštu; vykrývací panely pohlcují zvuk na nízkých kmitočtech, vizuálně sjednocují plochu a zajišťují mechanickou odolnost v namáhaných místech; vzduchová mezera obkladu je v celé ploše doplněna přídavnou absorpční vložkou o tloušťce, objemové hmotnosti a umístění dle požadovaných akustických parametrů; požadovaný činitel zvukové pohltivosti v oktávovém pásmu 125 Hz α ≥ 0,2; skladebná tloušťka obkladu je cca 100 mm; povrchová úprava – přírodní dýha - dřevina dle obkladu režie 205 (předpoklad - javor evropský); obkladová plocha je vertikálně členěna lamelami z materiálu na bázi dřeva s povrchovou úpravou - lak NCS dle výběru investora; s povrchovou úpravou lak NCS budou rovněž provedeny části obkladu ve středovém obkladovém pásu - viz výkresová příloha; požadavky PBŘ: index šíření plamene - bez požadavku; třída reakce na oheň - max. D - s2, d0 nebo lepší; skryté kotevní prvky   </t>
  </si>
  <si>
    <t>jedná se o krycí dvířka elektro rozvaděče se zalícovaním s akustickým obkladem; rozměry: šířka - 720 mm, výška 1160 mm; provedení z materiálu na bázi dřeva tl. 18 mm; bezrámečkové provedení; skryté kování - systém "push to open"; povrchová úprava - lak NCS dle výběru investora; pozici a velikost nutno ověřit při otevření stáv. rozvaděče</t>
  </si>
  <si>
    <t>jedná se o dvoudílnou uzavíratelnou vestavnou úložnou skříň hloubky 700 mm s perforovanými dvířky; dvířka jsou tvořena oboustranně frézovanou deskou z MDF tl. 18 mm; z rubové strany je navrtána kruhovými otvory o průměru 8 mm do hloubky 14 mm s roztečí otvorů 16 mm; z lícové strany je deska prořezána drážkami šířky 3 mm, hloubky 6 mm a osové vzdálenosti 16 mm; rubová strana čelních dvířek je celoplošně čalouněna textilií v barvě dle výběru investora a akustika z předloženého vzorníku; bez madel - systém otevírání "push-to-open"; skříň bude opatřena 7 kusy stavitelných polic; rozměry skříněk a schematické provedení - viz výkresová příloha; povrchová úprava – přírodní dýha - dřevina dle obkladu režie 205 (předpoklad - javor evropský); požadavky PBŘ: index šíření plamene - bez požadavku; třída reakce na oheň - max. D - s2, d0 nebo lepší; kování dle výběru architekta z předložených vzorků</t>
  </si>
  <si>
    <t>jedná se o doplnění pryžového těsnění kolem dveřních křídel stávajících dveří s rozměry 900×2100 mm</t>
  </si>
  <si>
    <t xml:space="preserve">jedná se o sejmutí a po provedení montáže akustického obkladu resp. podhledu následné opětovné osazení 2 ks kruhových svítidel nad dveřmi; 2 ks reflektorových svítidel; 1ks signalizačního světla "on air"; 2 ks čidel; 1 ks anténní zásuvky, cca 4 ks silnoproudých zásuvek a cca 5 ks světelných vypínačů; dále se jedná o přemístění slaboproudé krabice v prostoru stávající strojovny; součástí provedených prací bude komplexní elektro revize   </t>
  </si>
  <si>
    <t xml:space="preserve">jedná se o systémová svítidla s LED zdroji do rasru T24 rozm. 60x60 cm; 220-240 V, 50-60 Hz, účiník cos φ&gt; 0,98; elektronický vysokofrekvenční předřadník, nebo elektronický předřadník HF dim pro digitální regulaci; světelný zdroj: 2 moduly LED 37W z celkového počtu; povrchová úprava: bílá, nejbližší barevný vzorek NCS S 0500-N; světelná odrazivost 85% (více než 99% je světlo rozptýlené); koeficient zpětného odrazu je 63 mcd / (m² lx); lesk &lt; 1; účinek: 40,7 W; světelný zdroj: LED 37 W; světelný tok: 3307 lm; světelná účinnost: 81 lm / W; teplota chromatičnosti: 4000 K; index podání barev: &gt; 80 Ra; barva tolerance: 3 MacAdam SDCM; světelný výkon poměr (LOR): 100%; rozložení světla nahoru / dolů: 0/100; položka včetně kabelových rozvodů a připojení
</t>
  </si>
  <si>
    <t xml:space="preserve">výmalba SDK ploch bílou barvou - jedná se o obě strany SDK příčky, prostor kolem radiátorů pod okny a dále lícovou plochu NFR </t>
  </si>
  <si>
    <t xml:space="preserve">jedná se o demontáž stávající podlahové krytiny a dalšího drobného vybavení včetně likvidace odpadu  </t>
  </si>
  <si>
    <t xml:space="preserve">jedná se o úklid dotčených prostor nutný pro opětovné uvedení do provozu </t>
  </si>
  <si>
    <t xml:space="preserve">vstupní měření doby dozvuku dle ČSN EN ISO 3382-1 - dokumentování stávajícího stavu prostorové akustiky </t>
  </si>
  <si>
    <t>D+M - režijní stůl</t>
  </si>
  <si>
    <t>D+M - stolní rack</t>
  </si>
  <si>
    <t>měření doby dozvuku - vstupní</t>
  </si>
  <si>
    <t>měření doby dozvuku - etapové</t>
  </si>
  <si>
    <t xml:space="preserve">měření doby dozvuku - závěrečné 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</si>
  <si>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</si>
  <si>
    <r>
      <t>jedná se o širokopásmově pohltivý rastrový akustický podhled; tloušťka podhledových kazet je 15 mm; formát jednotlivých kazet - 600×600 mm</t>
    </r>
    <r>
      <rPr>
        <sz val="12"/>
        <rFont val="Calibri"/>
        <family val="2"/>
        <charset val="238"/>
      </rPr>
      <t>; jádro panelu je vyrobeno ze skelné vlny vysoké hustoty; pohledovou plochu tvoří povrch s možností údržby formou denního stírání prachu/vysávání a týdenního čištění za mokra; zadní strana je pokryta sklovlákennou tkaninou; panely jsou zasazovány do nosného roštu z pozinkované oceli; jedná se o podhledový systém s viditelným nosným roštem s profily T24; strop nad podhledem a plocha na podhledových kazetách je v celé ploše doplněna vrstvou přídavné absorpční vložky tloušťky a objemové hmotnosti dle požadovaných akustických parametrů; požadovaný činitel zvukové pohltivosti podhledu při celkové skladebné tloušťce 200 mm v  oktávových pásmech je: 125 Hz – α ÷ 0,5; 250 Hz - α ÷ 0,85; 500 Hz - α ÷ 0,9; 1 kHz - α ÷ 0,9; 2 kHz - α ÷ 0,9; 4 kHz - α ÷ 0,9; celková skladebná tloušťka podhledu - 200 mm; povrchová úprava - bílá barva</t>
    </r>
  </si>
  <si>
    <r>
      <t>jedná se o širokopásmově pohltivé solitérní absorpční panely s maximem činitele zvukové pohltivosti na středních a vysokých kmitočtech; formát podhledových panelů je 1200</t>
    </r>
    <r>
      <rPr>
        <sz val="12"/>
        <rFont val="Calibri"/>
        <family val="2"/>
        <charset val="238"/>
      </rPr>
      <t>×</t>
    </r>
    <r>
      <rPr>
        <sz val="12"/>
        <rFont val="Calibri"/>
        <family val="2"/>
        <charset val="238"/>
        <scheme val="minor"/>
      </rPr>
      <t xml:space="preserve">1200 mm; panely mají jádro vyrobené ze skelné vlny o vysoké hustotě; tloušťka panelů je 40 mm; povrchové provedení panelů je uvažováno v bílé barvě; hrany panelů jsou rovné a bíle zatřené; dolní hrana panelů je zavěšena 100 mm pod úrovní rozvodů VZT; panely budou systémově kotveny na ocelových lankách s možností výškové rektifikace; požadovaný činitel zvukové pohltivosti prvku v definované konfiguraci v oktávových pásmech je: 125 Hz – α ÷ 0,2; 250 Hz - α ÷ 0,65; 500 Hz - α ÷ 0,9; 1 kHz - α ÷ 0,95; 2 kHz - α ÷ 0,95; 4 kHz - α ÷ 0,9  </t>
    </r>
  </si>
  <si>
    <r>
      <t xml:space="preserve">jedná se o nízkofrekvenční sádrokartonový rezonátor; vizuálně bude rezonátor znatelný pouze čelní deskou s rezonanční štěrbinou šířky 40 mm; </t>
    </r>
    <r>
      <rPr>
        <sz val="12"/>
        <rFont val="Calibri"/>
        <family val="2"/>
        <charset val="238"/>
      </rPr>
      <t>umístění a rozměry rezonátorů - viz výkresová příloha; na rubové straně rezonanční štěrbiny je provedeno kašírování bílou neprůhlednou textilií (např. kepr; pozn. nesmí být vidět nosné profily); dále je umístěna absorpční vložka o tloušťce a objemové hmotnosti dle požadovaných akustických parametrů; požadovaný činitel zvukové pohltivosti rezonátoru v oktávových pásmech je: 125 Hz - α ÷ 0,75; 250 Hz - α ÷ 0,4; 500 Hz - α ÷ 0,3; 1 kHz - α ÷ 0,25; 2 kHz - α ÷ 0,20; 4 kHz - α ÷ 0,15; celková skladebná tloušťka prvku je cca 200 mm; plošná hmotnost podhledu je cca 30 kg/m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; povrchová úprava - výmalba bílou barvou</t>
    </r>
  </si>
  <si>
    <r>
      <t>SDK příčka o celkové tloušťce 75 mm; systémová nosná konstrukce tvořená SDK UW a CW profily šířky 50 mm; příčka v celé ploše vyplněna absorpční vložkou v podobě minerální vlny o objemové hmotnosti 40 - 60 kg/m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; tl. absorpční vložky 40 mm; oboustranné opláštění SDK deskami tl. 1</t>
    </r>
    <r>
      <rPr>
        <sz val="12"/>
        <rFont val="Calibri"/>
        <family val="2"/>
        <charset val="238"/>
      </rPr>
      <t>×</t>
    </r>
    <r>
      <rPr>
        <sz val="12"/>
        <rFont val="Calibri"/>
        <family val="2"/>
        <charset val="238"/>
        <scheme val="minor"/>
      </rPr>
      <t xml:space="preserve">12,5 mm; zatmelení ve standardu Q2; povrchová úprava - výmalba bílou barvou      </t>
    </r>
  </si>
  <si>
    <r>
      <t>kobercové čtverce s vysokou trvanlivostí - vhodná aplikace do kancelářských prostor; materiálové provedení -  polyamidové vlákno vyznačující se velmi dobrými akustickými vlastnosti; plošná hmotnost 4,65 kg/m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>; celková tloušťka 8 mm; výška kobercového vlasu 5 mm; třída reakce na oheň B</t>
    </r>
    <r>
      <rPr>
        <vertAlign val="subscript"/>
        <sz val="12"/>
        <rFont val="Calibri"/>
        <family val="2"/>
        <charset val="238"/>
        <scheme val="minor"/>
      </rPr>
      <t>fl</t>
    </r>
    <r>
      <rPr>
        <sz val="12"/>
        <rFont val="Calibri"/>
        <family val="2"/>
        <charset val="238"/>
        <scheme val="minor"/>
      </rPr>
      <t xml:space="preserve">-s1 nebo lepší; požadovaný činitel zvukové pohltivosti koberce v oktávových pásmech je: 125 Hz - α ÷ 0,05; 250 Hz - α ÷ 0,05; 500 Hz - α ÷ 0,07; 1 kHz - α ÷ 0,25; 2 kHz - α ÷ 0,3; 4 kHz - α ÷ 0,45; příčný odpor </t>
    </r>
    <r>
      <rPr>
        <sz val="12"/>
        <rFont val="Calibri"/>
        <family val="2"/>
        <charset val="238"/>
      </rPr>
      <t xml:space="preserve">≤ </t>
    </r>
    <r>
      <rPr>
        <sz val="12"/>
        <rFont val="Calibri"/>
        <family val="2"/>
        <charset val="238"/>
        <scheme val="minor"/>
      </rPr>
      <t>10</t>
    </r>
    <r>
      <rPr>
        <vertAlign val="superscript"/>
        <sz val="12"/>
        <rFont val="Calibri"/>
        <family val="2"/>
        <charset val="238"/>
        <scheme val="minor"/>
      </rPr>
      <t>-9</t>
    </r>
    <r>
      <rPr>
        <sz val="12"/>
        <rFont val="Calibri"/>
        <family val="2"/>
        <charset val="238"/>
        <scheme val="minor"/>
      </rPr>
      <t xml:space="preserve"> ohmu; barva koberce dle výběru investora z předloženého vzorníku  </t>
    </r>
  </si>
  <si>
    <r>
      <t>jedná se o obložkové dveře se zvýšenou neprůzvučností; rozměry dveřního křídla 900×2100 mm; součástí dodávky této položky je rovněž úprava obložek stávajících dveří (které budou zachovány); dveře budou po celém obvodu opatřeny pryžovým akustickým těsněním; dveře budou vybaveny integrovanou padací lištou; požadovaná vzduchová neprůzvučnost dveří - R</t>
    </r>
    <r>
      <rPr>
        <vertAlign val="subscript"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≥ 37 dB; povrchová úprava přírodní dýha - dřevina dle obkladu režie 205 (předpoklad - javor evropský); dveře jsou osazeny kovovým kováním včetně zámku na klíč; kování dle výběru investora s předložených vzorků</t>
    </r>
  </si>
  <si>
    <r>
      <t>jedná se o obložkové dveře se zvýšenou neprůzvučností; rozměry dveřního křídla 800×2100 mm; dveře budou po celém obvodu opatřeny pryžovým akustickým těsněním; dveře budou vybaveny integrovanou padací lištou; požadovaná vzduchová neprůzvučnost dveří - R</t>
    </r>
    <r>
      <rPr>
        <vertAlign val="subscript"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≥ 27 dB; povrchová úprava přírodní dýha - dřevina dle obkladu režie 205 (předpoklad - javor evropský); dveře jsou osazeny kovovým kováním včetně zámku na klíč; kování dle výběru investora s předložených vzorků</t>
    </r>
  </si>
  <si>
    <t>Účatník vyplní pouze žlutě vybarvená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</si>
</sst>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0.0"/>
  </numFmts>
  <fonts count="19" x14ac:knownFonts="1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b/>
      <sz val="12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vertAlign val="subscript"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2" fillId="0" borderId="0" applyNumberForma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0" fontId="11" fillId="0" borderId="0"/>
  </cellStyleXfs>
  <cellXfs count="85">
    <xf numFmtId="0" fontId="0" fillId="0" borderId="0" xfId="0"/>
    <xf numFmtId="170" fontId="12" fillId="0" borderId="0" xfId="8" applyNumberFormat="1" applyFont="1" applyFill="1" applyBorder="1" applyAlignment="1">
      <alignment horizontal="center" vertical="center"/>
    </xf>
    <xf numFmtId="0" fontId="12" fillId="0" borderId="0" xfId="8" applyFont="1" applyFill="1" applyBorder="1" applyAlignment="1">
      <alignment horizontal="center" vertical="center"/>
    </xf>
    <xf numFmtId="0" fontId="10" fillId="0" borderId="0" xfId="8" applyNumberFormat="1" applyFont="1" applyBorder="1" applyAlignment="1">
      <alignment horizontal="left" vertical="center"/>
    </xf>
    <xf numFmtId="0" fontId="10" fillId="0" borderId="0" xfId="8" applyFont="1" applyAlignment="1">
      <alignment vertical="center"/>
    </xf>
    <xf numFmtId="0" fontId="12" fillId="0" borderId="0" xfId="8" applyFont="1" applyBorder="1" applyAlignment="1">
      <alignment horizontal="center" vertical="center"/>
    </xf>
    <xf numFmtId="165" fontId="12" fillId="0" borderId="0" xfId="8" applyNumberFormat="1" applyFont="1" applyFill="1" applyBorder="1" applyAlignment="1">
      <alignment horizontal="center" vertical="center"/>
    </xf>
    <xf numFmtId="165" fontId="12" fillId="0" borderId="0" xfId="8" applyNumberFormat="1" applyFont="1" applyBorder="1" applyAlignment="1">
      <alignment horizontal="center" vertical="center"/>
    </xf>
    <xf numFmtId="0" fontId="12" fillId="0" borderId="0" xfId="8" applyNumberFormat="1" applyFont="1" applyFill="1" applyBorder="1" applyAlignment="1">
      <alignment horizontal="left" vertical="center"/>
    </xf>
    <xf numFmtId="0" fontId="12" fillId="0" borderId="0" xfId="8" applyFont="1" applyAlignment="1">
      <alignment vertical="center"/>
    </xf>
    <xf numFmtId="0" fontId="12" fillId="0" borderId="0" xfId="8" applyNumberFormat="1" applyFont="1" applyBorder="1" applyAlignment="1">
      <alignment horizontal="left" vertical="center"/>
    </xf>
    <xf numFmtId="170" fontId="12" fillId="0" borderId="0" xfId="8" applyNumberFormat="1" applyFont="1" applyBorder="1" applyAlignment="1">
      <alignment horizontal="center"/>
    </xf>
    <xf numFmtId="0" fontId="12" fillId="0" borderId="0" xfId="8" applyFont="1" applyBorder="1" applyAlignment="1">
      <alignment horizontal="center"/>
    </xf>
    <xf numFmtId="165" fontId="12" fillId="0" borderId="0" xfId="8" applyNumberFormat="1" applyFont="1" applyBorder="1" applyAlignment="1">
      <alignment horizontal="center"/>
    </xf>
    <xf numFmtId="0" fontId="12" fillId="0" borderId="0" xfId="8" applyNumberFormat="1" applyFont="1" applyBorder="1" applyAlignment="1">
      <alignment horizontal="left"/>
    </xf>
    <xf numFmtId="0" fontId="12" fillId="0" borderId="0" xfId="8" applyFont="1"/>
    <xf numFmtId="0" fontId="12" fillId="4" borderId="1" xfId="6" applyFont="1" applyFill="1" applyBorder="1" applyAlignment="1">
      <alignment horizontal="center" vertical="top" wrapText="1"/>
    </xf>
    <xf numFmtId="0" fontId="12" fillId="4" borderId="1" xfId="6" applyFont="1" applyFill="1" applyBorder="1" applyAlignment="1">
      <alignment horizontal="centerContinuous" vertical="top"/>
    </xf>
    <xf numFmtId="170" fontId="12" fillId="4" borderId="1" xfId="6" applyNumberFormat="1" applyFont="1" applyFill="1" applyBorder="1" applyAlignment="1">
      <alignment horizontal="center" vertical="top" wrapText="1"/>
    </xf>
    <xf numFmtId="165" fontId="12" fillId="4" borderId="1" xfId="6" applyNumberFormat="1" applyFont="1" applyFill="1" applyBorder="1" applyAlignment="1">
      <alignment horizontal="center" vertical="top" wrapText="1"/>
    </xf>
    <xf numFmtId="0" fontId="12" fillId="4" borderId="1" xfId="7" applyNumberFormat="1" applyFont="1" applyFill="1" applyBorder="1" applyAlignment="1">
      <alignment horizontal="centerContinuous" vertical="top" shrinkToFit="1"/>
    </xf>
    <xf numFmtId="170" fontId="12" fillId="0" borderId="1" xfId="6" applyNumberFormat="1" applyFont="1" applyFill="1" applyBorder="1" applyAlignment="1">
      <alignment horizontal="center" vertical="top" wrapText="1"/>
    </xf>
    <xf numFmtId="0" fontId="12" fillId="0" borderId="1" xfId="6" applyFont="1" applyFill="1" applyBorder="1" applyAlignment="1">
      <alignment horizontal="center" vertical="top" wrapText="1"/>
    </xf>
    <xf numFmtId="165" fontId="12" fillId="0" borderId="1" xfId="6" applyNumberFormat="1" applyFont="1" applyFill="1" applyBorder="1" applyAlignment="1">
      <alignment horizontal="center" vertical="top" wrapText="1"/>
    </xf>
    <xf numFmtId="0" fontId="12" fillId="0" borderId="1" xfId="7" applyNumberFormat="1" applyFont="1" applyFill="1" applyBorder="1" applyAlignment="1">
      <alignment horizontal="centerContinuous" vertical="top" shrinkToFit="1"/>
    </xf>
    <xf numFmtId="0" fontId="12" fillId="0" borderId="0" xfId="8" applyFont="1" applyFill="1"/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Fill="1" applyBorder="1" applyAlignment="1">
      <alignment horizontal="justify" vertical="top" wrapText="1"/>
    </xf>
    <xf numFmtId="170" fontId="12" fillId="0" borderId="1" xfId="0" applyNumberFormat="1" applyFont="1" applyFill="1" applyBorder="1" applyAlignment="1">
      <alignment horizontal="center" vertical="top"/>
    </xf>
    <xf numFmtId="0" fontId="12" fillId="0" borderId="0" xfId="8" applyFont="1" applyFill="1" applyAlignment="1">
      <alignment vertical="top"/>
    </xf>
    <xf numFmtId="0" fontId="12" fillId="0" borderId="2" xfId="0" applyFont="1" applyBorder="1" applyAlignment="1">
      <alignment horizontal="justify" vertical="top"/>
    </xf>
    <xf numFmtId="0" fontId="12" fillId="0" borderId="1" xfId="0" applyFont="1" applyBorder="1" applyAlignment="1">
      <alignment horizontal="justify" vertical="top"/>
    </xf>
    <xf numFmtId="170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65" fontId="12" fillId="0" borderId="1" xfId="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0" xfId="8" applyFont="1" applyFill="1" applyAlignment="1">
      <alignment vertical="center"/>
    </xf>
    <xf numFmtId="0" fontId="1" fillId="0" borderId="0" xfId="0" applyFont="1"/>
    <xf numFmtId="0" fontId="12" fillId="0" borderId="3" xfId="0" applyFont="1" applyFill="1" applyBorder="1" applyAlignment="1">
      <alignment horizontal="justify" vertical="top" wrapText="1"/>
    </xf>
    <xf numFmtId="0" fontId="12" fillId="0" borderId="1" xfId="8" applyFont="1" applyFill="1" applyBorder="1" applyAlignment="1">
      <alignment horizontal="center" vertical="top" wrapText="1"/>
    </xf>
    <xf numFmtId="0" fontId="14" fillId="0" borderId="1" xfId="8" applyFont="1" applyFill="1" applyBorder="1" applyAlignment="1">
      <alignment horizontal="left" vertical="top" wrapText="1"/>
    </xf>
    <xf numFmtId="0" fontId="14" fillId="0" borderId="1" xfId="8" applyFont="1" applyFill="1" applyBorder="1" applyAlignment="1">
      <alignment horizontal="center" vertical="top" wrapText="1"/>
    </xf>
    <xf numFmtId="165" fontId="14" fillId="0" borderId="1" xfId="8" applyNumberFormat="1" applyFont="1" applyFill="1" applyBorder="1" applyAlignment="1">
      <alignment horizontal="center" vertical="top" wrapText="1"/>
    </xf>
    <xf numFmtId="0" fontId="12" fillId="0" borderId="5" xfId="6" applyFont="1" applyFill="1" applyBorder="1" applyAlignment="1">
      <alignment horizontal="center" vertical="top" wrapText="1"/>
    </xf>
    <xf numFmtId="0" fontId="12" fillId="0" borderId="1" xfId="8" applyFont="1" applyFill="1" applyBorder="1" applyAlignment="1">
      <alignment vertical="top" wrapText="1"/>
    </xf>
    <xf numFmtId="0" fontId="12" fillId="0" borderId="1" xfId="0" applyFont="1" applyBorder="1" applyAlignment="1">
      <alignment horizontal="justify" vertical="center" wrapText="1"/>
    </xf>
    <xf numFmtId="0" fontId="14" fillId="0" borderId="1" xfId="8" applyFont="1" applyFill="1" applyBorder="1" applyAlignment="1">
      <alignment vertical="top" wrapText="1"/>
    </xf>
    <xf numFmtId="0" fontId="12" fillId="0" borderId="0" xfId="8" applyFont="1" applyBorder="1" applyAlignment="1">
      <alignment vertical="top" wrapText="1"/>
    </xf>
    <xf numFmtId="0" fontId="12" fillId="0" borderId="0" xfId="8" applyFont="1" applyBorder="1" applyAlignment="1">
      <alignment horizontal="right" vertical="top" wrapText="1"/>
    </xf>
    <xf numFmtId="0" fontId="12" fillId="0" borderId="0" xfId="8" applyFont="1" applyBorder="1" applyAlignment="1">
      <alignment horizontal="center" vertical="top" wrapText="1"/>
    </xf>
    <xf numFmtId="165" fontId="12" fillId="0" borderId="0" xfId="8" applyNumberFormat="1" applyFont="1" applyBorder="1" applyAlignment="1">
      <alignment horizontal="center" vertical="top" wrapText="1"/>
    </xf>
    <xf numFmtId="170" fontId="12" fillId="0" borderId="1" xfId="8" applyNumberFormat="1" applyFont="1" applyFill="1" applyBorder="1" applyAlignment="1">
      <alignment horizontal="center" vertical="top" wrapText="1"/>
    </xf>
    <xf numFmtId="0" fontId="12" fillId="0" borderId="0" xfId="8" applyFont="1" applyBorder="1" applyAlignment="1">
      <alignment vertical="center" wrapText="1"/>
    </xf>
    <xf numFmtId="0" fontId="12" fillId="0" borderId="0" xfId="8" applyFont="1" applyBorder="1" applyAlignment="1">
      <alignment horizontal="right" vertical="center" wrapText="1"/>
    </xf>
    <xf numFmtId="0" fontId="12" fillId="0" borderId="0" xfId="8" applyFont="1" applyBorder="1" applyAlignment="1">
      <alignment horizontal="center" vertical="center" wrapText="1"/>
    </xf>
    <xf numFmtId="165" fontId="12" fillId="0" borderId="0" xfId="8" applyNumberFormat="1" applyFont="1" applyBorder="1" applyAlignment="1">
      <alignment horizontal="center" vertical="center" wrapText="1"/>
    </xf>
    <xf numFmtId="165" fontId="10" fillId="0" borderId="1" xfId="8" applyNumberFormat="1" applyFont="1" applyFill="1" applyBorder="1" applyAlignment="1">
      <alignment horizontal="center" vertical="center" wrapText="1"/>
    </xf>
    <xf numFmtId="0" fontId="12" fillId="0" borderId="0" xfId="8" applyNumberFormat="1" applyFont="1" applyAlignment="1">
      <alignment vertical="center"/>
    </xf>
    <xf numFmtId="170" fontId="12" fillId="0" borderId="0" xfId="8" applyNumberFormat="1" applyFont="1" applyAlignment="1">
      <alignment horizontal="center"/>
    </xf>
    <xf numFmtId="0" fontId="12" fillId="0" borderId="0" xfId="8" applyFont="1" applyAlignment="1">
      <alignment horizontal="center"/>
    </xf>
    <xf numFmtId="165" fontId="12" fillId="0" borderId="0" xfId="8" applyNumberFormat="1" applyFont="1" applyAlignment="1">
      <alignment horizontal="center"/>
    </xf>
    <xf numFmtId="0" fontId="12" fillId="0" borderId="0" xfId="8" applyNumberFormat="1" applyFont="1"/>
    <xf numFmtId="170" fontId="12" fillId="0" borderId="0" xfId="8" applyNumberFormat="1" applyFont="1" applyAlignment="1">
      <alignment horizontal="center" vertical="center"/>
    </xf>
    <xf numFmtId="0" fontId="12" fillId="0" borderId="0" xfId="8" applyFont="1" applyAlignment="1">
      <alignment horizontal="center" vertical="center"/>
    </xf>
    <xf numFmtId="165" fontId="12" fillId="0" borderId="0" xfId="8" applyNumberFormat="1" applyFont="1" applyAlignment="1">
      <alignment horizontal="center" vertical="center"/>
    </xf>
    <xf numFmtId="165" fontId="12" fillId="6" borderId="1" xfId="6" applyNumberFormat="1" applyFont="1" applyFill="1" applyBorder="1" applyAlignment="1">
      <alignment horizontal="center" vertical="top" wrapText="1"/>
    </xf>
    <xf numFmtId="165" fontId="12" fillId="6" borderId="1" xfId="8" applyNumberFormat="1" applyFont="1" applyFill="1" applyBorder="1" applyAlignment="1">
      <alignment horizontal="center" vertical="top" wrapText="1"/>
    </xf>
    <xf numFmtId="0" fontId="12" fillId="0" borderId="1" xfId="8" applyFont="1" applyBorder="1" applyAlignment="1">
      <alignment horizontal="left" vertical="center" wrapText="1"/>
    </xf>
    <xf numFmtId="0" fontId="10" fillId="0" borderId="1" xfId="8" applyFont="1" applyBorder="1" applyAlignment="1">
      <alignment horizontal="left"/>
    </xf>
    <xf numFmtId="0" fontId="10" fillId="0" borderId="1" xfId="8" applyFont="1" applyBorder="1" applyAlignment="1"/>
    <xf numFmtId="0" fontId="10" fillId="0" borderId="1" xfId="8" applyFont="1" applyFill="1" applyBorder="1" applyAlignment="1">
      <alignment horizontal="left"/>
    </xf>
    <xf numFmtId="0" fontId="12" fillId="0" borderId="1" xfId="8" applyFont="1" applyBorder="1" applyAlignment="1">
      <alignment horizontal="left"/>
    </xf>
    <xf numFmtId="0" fontId="12" fillId="0" borderId="1" xfId="8" applyFont="1" applyBorder="1" applyAlignment="1"/>
    <xf numFmtId="0" fontId="12" fillId="0" borderId="1" xfId="8" applyFont="1" applyFill="1" applyBorder="1" applyAlignment="1">
      <alignment horizontal="left"/>
    </xf>
    <xf numFmtId="0" fontId="10" fillId="0" borderId="1" xfId="8" applyFont="1" applyBorder="1" applyAlignment="1">
      <alignment horizontal="center" vertical="center"/>
    </xf>
    <xf numFmtId="0" fontId="12" fillId="5" borderId="4" xfId="6" applyFont="1" applyFill="1" applyBorder="1" applyAlignment="1">
      <alignment horizontal="center" vertical="top" wrapText="1"/>
    </xf>
    <xf numFmtId="0" fontId="12" fillId="5" borderId="5" xfId="6" applyFont="1" applyFill="1" applyBorder="1" applyAlignment="1">
      <alignment horizontal="center" vertical="top" wrapText="1"/>
    </xf>
    <xf numFmtId="0" fontId="12" fillId="5" borderId="6" xfId="6" applyFont="1" applyFill="1" applyBorder="1" applyAlignment="1">
      <alignment horizontal="center" vertical="top" wrapText="1"/>
    </xf>
    <xf numFmtId="0" fontId="12" fillId="5" borderId="4" xfId="6" applyFont="1" applyFill="1" applyBorder="1" applyAlignment="1">
      <alignment horizontal="center" vertical="center" wrapText="1"/>
    </xf>
    <xf numFmtId="0" fontId="12" fillId="5" borderId="5" xfId="6" applyFont="1" applyFill="1" applyBorder="1" applyAlignment="1">
      <alignment horizontal="center" vertical="center" wrapText="1"/>
    </xf>
    <xf numFmtId="0" fontId="12" fillId="5" borderId="6" xfId="6" applyFont="1" applyFill="1" applyBorder="1" applyAlignment="1">
      <alignment horizontal="center" vertical="center" wrapText="1"/>
    </xf>
    <xf numFmtId="0" fontId="17" fillId="6" borderId="1" xfId="8" applyFont="1" applyFill="1" applyBorder="1" applyAlignment="1">
      <alignment horizontal="left"/>
    </xf>
    <xf numFmtId="0" fontId="18" fillId="6" borderId="1" xfId="0" applyFont="1" applyFill="1" applyBorder="1" applyAlignment="1">
      <alignment horizontal="left"/>
    </xf>
  </cellXfs>
  <cellStyles count="20">
    <cellStyle name="Dezimal [0]_Tabelle1" xfId="1"/>
    <cellStyle name="Dezimal_Tabelle1" xfId="2"/>
    <cellStyle name="Firma" xfId="3"/>
    <cellStyle name="Hlavní nadpis" xfId="4"/>
    <cellStyle name="normal" xfId="5"/>
    <cellStyle name="Normální" xfId="0" builtinId="0"/>
    <cellStyle name="normální_Rozpočet investičních nákladů platí 16,+ specifikace" xfId="6"/>
    <cellStyle name="normální_SA_PC15_51_VV_00" xfId="7"/>
    <cellStyle name="normální_Zadávací podklad pro profese" xfId="8"/>
    <cellStyle name="Podnadpis" xfId="9"/>
    <cellStyle name="Standard_Tabelle1" xfId="10"/>
    <cellStyle name="Stín+tučně" xfId="11"/>
    <cellStyle name="Stín+tučně+velké písmo" xfId="12"/>
    <cellStyle name="Styl 1" xfId="13"/>
    <cellStyle name="TableStyleLight1" xfId="19"/>
    <cellStyle name="Tučně" xfId="14"/>
    <cellStyle name="TYP ŘÁDKU_4(sloupceJ-L)" xfId="15"/>
    <cellStyle name="Währung [0]_Tabelle1" xfId="16"/>
    <cellStyle name="Währung_Tabelle1" xfId="17"/>
    <cellStyle name="základní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videncevz.cro.cz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46"/>
  <sheetViews>
    <sheetView tabSelected="1" view="pageLayout" zoomScaleNormal="70" zoomScaleSheetLayoutView="100" workbookViewId="0">
      <selection activeCell="G11" sqref="G11"/>
    </sheetView>
  </sheetViews>
  <sheetFormatPr defaultColWidth="8" defaultRowHeight="15.75" x14ac:dyDescent="0.25"/>
  <cols>
    <col min="1" max="1" width="12.625" style="15" customWidth="1"/>
    <col min="2" max="2" width="10.625" style="15" bestFit="1" customWidth="1"/>
    <col min="3" max="3" width="33.625" style="15" customWidth="1"/>
    <col min="4" max="4" width="8.5" style="60" customWidth="1"/>
    <col min="5" max="5" width="7.75" style="61" bestFit="1" customWidth="1"/>
    <col min="6" max="6" width="9.75" style="62" customWidth="1"/>
    <col min="7" max="7" width="9.875" style="62" customWidth="1"/>
    <col min="8" max="8" width="79" style="63" customWidth="1"/>
    <col min="9" max="16384" width="8" style="15"/>
  </cols>
  <sheetData>
    <row r="1" spans="1:8" s="4" customFormat="1" ht="20.25" customHeight="1" x14ac:dyDescent="0.25">
      <c r="A1" s="70" t="s">
        <v>7</v>
      </c>
      <c r="B1" s="71"/>
      <c r="C1" s="72" t="s">
        <v>84</v>
      </c>
      <c r="D1" s="1"/>
      <c r="E1" s="2"/>
      <c r="F1" s="2"/>
      <c r="G1" s="2"/>
      <c r="H1" s="3"/>
    </row>
    <row r="2" spans="1:8" s="9" customFormat="1" ht="18.75" customHeight="1" x14ac:dyDescent="0.25">
      <c r="A2" s="73" t="s">
        <v>10</v>
      </c>
      <c r="B2" s="74"/>
      <c r="C2" s="75" t="s">
        <v>14</v>
      </c>
      <c r="D2" s="1"/>
      <c r="E2" s="5"/>
      <c r="F2" s="6"/>
      <c r="G2" s="7"/>
      <c r="H2" s="8"/>
    </row>
    <row r="3" spans="1:8" s="9" customFormat="1" ht="18.75" customHeight="1" x14ac:dyDescent="0.25">
      <c r="A3" s="73" t="s">
        <v>8</v>
      </c>
      <c r="B3" s="74"/>
      <c r="C3" s="75" t="s">
        <v>6</v>
      </c>
      <c r="D3" s="1"/>
      <c r="E3" s="5"/>
      <c r="F3" s="6"/>
      <c r="G3" s="7"/>
      <c r="H3" s="10"/>
    </row>
    <row r="4" spans="1:8" s="9" customFormat="1" ht="27" customHeight="1" x14ac:dyDescent="0.25">
      <c r="A4" s="69" t="s">
        <v>9</v>
      </c>
      <c r="B4" s="74"/>
      <c r="C4" s="75" t="s">
        <v>31</v>
      </c>
      <c r="D4" s="1"/>
      <c r="E4" s="5"/>
      <c r="F4" s="6"/>
      <c r="G4" s="7"/>
      <c r="H4" s="8"/>
    </row>
    <row r="5" spans="1:8" ht="30.75" customHeight="1" x14ac:dyDescent="0.25">
      <c r="A5" s="83" t="s">
        <v>116</v>
      </c>
      <c r="B5" s="84"/>
      <c r="C5" s="84"/>
      <c r="D5" s="11"/>
      <c r="E5" s="12"/>
      <c r="F5" s="13"/>
      <c r="G5" s="13"/>
      <c r="H5" s="14"/>
    </row>
    <row r="6" spans="1:8" ht="51.75" customHeight="1" x14ac:dyDescent="0.25">
      <c r="A6" s="16" t="s">
        <v>0</v>
      </c>
      <c r="B6" s="16" t="s">
        <v>16</v>
      </c>
      <c r="C6" s="17" t="s">
        <v>17</v>
      </c>
      <c r="D6" s="18" t="s">
        <v>1</v>
      </c>
      <c r="E6" s="16" t="s">
        <v>2</v>
      </c>
      <c r="F6" s="19" t="s">
        <v>3</v>
      </c>
      <c r="G6" s="19" t="s">
        <v>4</v>
      </c>
      <c r="H6" s="20" t="s">
        <v>5</v>
      </c>
    </row>
    <row r="7" spans="1:8" s="25" customFormat="1" ht="17.25" customHeight="1" x14ac:dyDescent="0.25">
      <c r="A7" s="77" t="s">
        <v>38</v>
      </c>
      <c r="B7" s="78"/>
      <c r="C7" s="79"/>
      <c r="D7" s="21"/>
      <c r="E7" s="22"/>
      <c r="F7" s="23"/>
      <c r="G7" s="23"/>
      <c r="H7" s="24"/>
    </row>
    <row r="8" spans="1:8" ht="178.5" customHeight="1" x14ac:dyDescent="0.25">
      <c r="A8" s="22">
        <v>1</v>
      </c>
      <c r="B8" s="22" t="s">
        <v>32</v>
      </c>
      <c r="C8" s="26" t="s">
        <v>33</v>
      </c>
      <c r="D8" s="21">
        <v>13</v>
      </c>
      <c r="E8" s="27" t="s">
        <v>108</v>
      </c>
      <c r="F8" s="67"/>
      <c r="G8" s="23">
        <f t="shared" ref="G8:G35" si="0">F8*D8</f>
        <v>0</v>
      </c>
      <c r="H8" s="28" t="s">
        <v>109</v>
      </c>
    </row>
    <row r="9" spans="1:8" ht="131.25" customHeight="1" x14ac:dyDescent="0.25">
      <c r="A9" s="22">
        <v>2</v>
      </c>
      <c r="B9" s="22" t="s">
        <v>41</v>
      </c>
      <c r="C9" s="26" t="s">
        <v>42</v>
      </c>
      <c r="D9" s="21">
        <v>2</v>
      </c>
      <c r="E9" s="27" t="s">
        <v>29</v>
      </c>
      <c r="F9" s="67"/>
      <c r="G9" s="23">
        <f t="shared" si="0"/>
        <v>0</v>
      </c>
      <c r="H9" s="29" t="s">
        <v>110</v>
      </c>
    </row>
    <row r="10" spans="1:8" ht="137.25" customHeight="1" x14ac:dyDescent="0.25">
      <c r="A10" s="22">
        <v>3</v>
      </c>
      <c r="B10" s="22" t="s">
        <v>34</v>
      </c>
      <c r="C10" s="26" t="s">
        <v>35</v>
      </c>
      <c r="D10" s="21">
        <v>4.4000000000000004</v>
      </c>
      <c r="E10" s="27" t="s">
        <v>108</v>
      </c>
      <c r="F10" s="67"/>
      <c r="G10" s="23">
        <f t="shared" si="0"/>
        <v>0</v>
      </c>
      <c r="H10" s="28" t="s">
        <v>111</v>
      </c>
    </row>
    <row r="11" spans="1:8" s="31" customFormat="1" ht="174" customHeight="1" x14ac:dyDescent="0.25">
      <c r="A11" s="22">
        <v>4</v>
      </c>
      <c r="B11" s="22" t="s">
        <v>43</v>
      </c>
      <c r="C11" s="26" t="s">
        <v>44</v>
      </c>
      <c r="D11" s="30">
        <v>9</v>
      </c>
      <c r="E11" s="27" t="s">
        <v>108</v>
      </c>
      <c r="F11" s="67"/>
      <c r="G11" s="23">
        <f t="shared" ref="G11:G40" si="1">F11*D11</f>
        <v>0</v>
      </c>
      <c r="H11" s="28" t="s">
        <v>89</v>
      </c>
    </row>
    <row r="12" spans="1:8" s="31" customFormat="1" ht="128.25" customHeight="1" x14ac:dyDescent="0.25">
      <c r="A12" s="22">
        <v>5</v>
      </c>
      <c r="B12" s="22" t="s">
        <v>36</v>
      </c>
      <c r="C12" s="26" t="s">
        <v>37</v>
      </c>
      <c r="D12" s="30">
        <v>3</v>
      </c>
      <c r="E12" s="27" t="s">
        <v>108</v>
      </c>
      <c r="F12" s="67"/>
      <c r="G12" s="23">
        <f t="shared" si="0"/>
        <v>0</v>
      </c>
      <c r="H12" s="28" t="s">
        <v>90</v>
      </c>
    </row>
    <row r="13" spans="1:8" s="31" customFormat="1" ht="129" customHeight="1" x14ac:dyDescent="0.25">
      <c r="A13" s="22">
        <v>6</v>
      </c>
      <c r="B13" s="22" t="s">
        <v>78</v>
      </c>
      <c r="C13" s="26" t="s">
        <v>77</v>
      </c>
      <c r="D13" s="30">
        <v>2</v>
      </c>
      <c r="E13" s="27" t="s">
        <v>108</v>
      </c>
      <c r="F13" s="67"/>
      <c r="G13" s="23">
        <f t="shared" ref="G13" si="2">F13*D13</f>
        <v>0</v>
      </c>
      <c r="H13" s="28" t="s">
        <v>91</v>
      </c>
    </row>
    <row r="14" spans="1:8" s="31" customFormat="1" ht="173.25" customHeight="1" x14ac:dyDescent="0.25">
      <c r="A14" s="22">
        <v>7</v>
      </c>
      <c r="B14" s="22" t="s">
        <v>28</v>
      </c>
      <c r="C14" s="26" t="s">
        <v>27</v>
      </c>
      <c r="D14" s="30">
        <v>10</v>
      </c>
      <c r="E14" s="27" t="s">
        <v>108</v>
      </c>
      <c r="F14" s="67"/>
      <c r="G14" s="23">
        <f t="shared" si="0"/>
        <v>0</v>
      </c>
      <c r="H14" s="32" t="s">
        <v>92</v>
      </c>
    </row>
    <row r="15" spans="1:8" s="31" customFormat="1" ht="173.25" customHeight="1" x14ac:dyDescent="0.25">
      <c r="A15" s="22">
        <v>8</v>
      </c>
      <c r="B15" s="22" t="s">
        <v>21</v>
      </c>
      <c r="C15" s="26" t="s">
        <v>23</v>
      </c>
      <c r="D15" s="30">
        <v>12</v>
      </c>
      <c r="E15" s="27" t="s">
        <v>108</v>
      </c>
      <c r="F15" s="67"/>
      <c r="G15" s="23">
        <f t="shared" si="0"/>
        <v>0</v>
      </c>
      <c r="H15" s="33" t="s">
        <v>93</v>
      </c>
    </row>
    <row r="16" spans="1:8" s="31" customFormat="1" ht="72" customHeight="1" x14ac:dyDescent="0.25">
      <c r="A16" s="22">
        <v>9</v>
      </c>
      <c r="B16" s="22" t="s">
        <v>79</v>
      </c>
      <c r="C16" s="26" t="s">
        <v>80</v>
      </c>
      <c r="D16" s="30">
        <v>1</v>
      </c>
      <c r="E16" s="27" t="s">
        <v>29</v>
      </c>
      <c r="F16" s="67"/>
      <c r="G16" s="23">
        <f t="shared" ref="G16" si="3">F16*D16</f>
        <v>0</v>
      </c>
      <c r="H16" s="33" t="s">
        <v>94</v>
      </c>
    </row>
    <row r="17" spans="1:11" s="31" customFormat="1" ht="86.25" customHeight="1" x14ac:dyDescent="0.25">
      <c r="A17" s="22">
        <v>10</v>
      </c>
      <c r="B17" s="22" t="s">
        <v>22</v>
      </c>
      <c r="C17" s="26" t="s">
        <v>24</v>
      </c>
      <c r="D17" s="30">
        <v>14</v>
      </c>
      <c r="E17" s="27" t="s">
        <v>30</v>
      </c>
      <c r="F17" s="67"/>
      <c r="G17" s="23">
        <f t="shared" si="0"/>
        <v>0</v>
      </c>
      <c r="H17" s="29" t="s">
        <v>85</v>
      </c>
    </row>
    <row r="18" spans="1:11" s="31" customFormat="1" ht="157.5" customHeight="1" x14ac:dyDescent="0.25">
      <c r="A18" s="22">
        <v>11</v>
      </c>
      <c r="B18" s="22" t="s">
        <v>56</v>
      </c>
      <c r="C18" s="26" t="s">
        <v>55</v>
      </c>
      <c r="D18" s="30">
        <v>1</v>
      </c>
      <c r="E18" s="27" t="s">
        <v>29</v>
      </c>
      <c r="F18" s="67"/>
      <c r="G18" s="23">
        <f>F18*D18</f>
        <v>0</v>
      </c>
      <c r="H18" s="29" t="s">
        <v>95</v>
      </c>
    </row>
    <row r="19" spans="1:11" s="31" customFormat="1" ht="111.75" customHeight="1" x14ac:dyDescent="0.25">
      <c r="A19" s="22">
        <v>12</v>
      </c>
      <c r="B19" s="22" t="s">
        <v>25</v>
      </c>
      <c r="C19" s="26" t="s">
        <v>26</v>
      </c>
      <c r="D19" s="30">
        <v>3</v>
      </c>
      <c r="E19" s="27" t="s">
        <v>29</v>
      </c>
      <c r="F19" s="67"/>
      <c r="G19" s="23">
        <f t="shared" si="1"/>
        <v>0</v>
      </c>
      <c r="H19" s="28" t="s">
        <v>86</v>
      </c>
    </row>
    <row r="20" spans="1:11" s="38" customFormat="1" ht="21.75" customHeight="1" x14ac:dyDescent="0.25">
      <c r="A20" s="80" t="s">
        <v>40</v>
      </c>
      <c r="B20" s="81"/>
      <c r="C20" s="82"/>
      <c r="D20" s="34"/>
      <c r="E20" s="35"/>
      <c r="F20" s="36"/>
      <c r="G20" s="23"/>
      <c r="H20" s="37"/>
    </row>
    <row r="21" spans="1:11" s="31" customFormat="1" ht="69.75" customHeight="1" x14ac:dyDescent="0.25">
      <c r="A21" s="22">
        <v>13</v>
      </c>
      <c r="B21" s="22" t="s">
        <v>63</v>
      </c>
      <c r="C21" s="26" t="s">
        <v>64</v>
      </c>
      <c r="D21" s="30">
        <v>9</v>
      </c>
      <c r="E21" s="27" t="s">
        <v>108</v>
      </c>
      <c r="F21" s="67"/>
      <c r="G21" s="23">
        <f t="shared" si="0"/>
        <v>0</v>
      </c>
      <c r="H21" s="28" t="s">
        <v>112</v>
      </c>
    </row>
    <row r="22" spans="1:11" s="31" customFormat="1" ht="118.5" customHeight="1" x14ac:dyDescent="0.25">
      <c r="A22" s="22">
        <v>14</v>
      </c>
      <c r="B22" s="22" t="s">
        <v>66</v>
      </c>
      <c r="C22" s="26" t="s">
        <v>65</v>
      </c>
      <c r="D22" s="30">
        <f>17.7+5.7</f>
        <v>23.4</v>
      </c>
      <c r="E22" s="27" t="s">
        <v>108</v>
      </c>
      <c r="F22" s="67"/>
      <c r="G22" s="23">
        <f t="shared" si="0"/>
        <v>0</v>
      </c>
      <c r="H22" s="28" t="s">
        <v>113</v>
      </c>
      <c r="K22" s="39"/>
    </row>
    <row r="23" spans="1:11" s="31" customFormat="1" ht="114.75" customHeight="1" x14ac:dyDescent="0.25">
      <c r="A23" s="22">
        <v>15</v>
      </c>
      <c r="B23" s="22" t="s">
        <v>68</v>
      </c>
      <c r="C23" s="26" t="s">
        <v>69</v>
      </c>
      <c r="D23" s="30">
        <v>1</v>
      </c>
      <c r="E23" s="27" t="s">
        <v>29</v>
      </c>
      <c r="F23" s="67"/>
      <c r="G23" s="23">
        <f t="shared" si="0"/>
        <v>0</v>
      </c>
      <c r="H23" s="28" t="s">
        <v>114</v>
      </c>
    </row>
    <row r="24" spans="1:11" s="31" customFormat="1" ht="96" customHeight="1" x14ac:dyDescent="0.25">
      <c r="A24" s="22">
        <v>16</v>
      </c>
      <c r="B24" s="22" t="s">
        <v>67</v>
      </c>
      <c r="C24" s="26" t="s">
        <v>70</v>
      </c>
      <c r="D24" s="30">
        <v>1</v>
      </c>
      <c r="E24" s="27" t="s">
        <v>29</v>
      </c>
      <c r="F24" s="67"/>
      <c r="G24" s="23">
        <f t="shared" si="1"/>
        <v>0</v>
      </c>
      <c r="H24" s="28" t="s">
        <v>115</v>
      </c>
    </row>
    <row r="25" spans="1:11" s="31" customFormat="1" ht="39" customHeight="1" x14ac:dyDescent="0.25">
      <c r="A25" s="22">
        <v>17</v>
      </c>
      <c r="B25" s="22" t="s">
        <v>71</v>
      </c>
      <c r="C25" s="26" t="s">
        <v>72</v>
      </c>
      <c r="D25" s="30">
        <v>3</v>
      </c>
      <c r="E25" s="27" t="s">
        <v>29</v>
      </c>
      <c r="F25" s="67"/>
      <c r="G25" s="23">
        <f t="shared" si="1"/>
        <v>0</v>
      </c>
      <c r="H25" s="28" t="s">
        <v>83</v>
      </c>
    </row>
    <row r="26" spans="1:11" s="31" customFormat="1" ht="36.75" customHeight="1" x14ac:dyDescent="0.25">
      <c r="A26" s="22">
        <v>18</v>
      </c>
      <c r="B26" s="22" t="s">
        <v>73</v>
      </c>
      <c r="C26" s="26" t="s">
        <v>74</v>
      </c>
      <c r="D26" s="30">
        <v>2</v>
      </c>
      <c r="E26" s="27" t="s">
        <v>29</v>
      </c>
      <c r="F26" s="67"/>
      <c r="G26" s="23">
        <f t="shared" si="1"/>
        <v>0</v>
      </c>
      <c r="H26" s="28" t="s">
        <v>96</v>
      </c>
    </row>
    <row r="27" spans="1:11" s="31" customFormat="1" ht="65.25" customHeight="1" x14ac:dyDescent="0.25">
      <c r="A27" s="22">
        <v>19</v>
      </c>
      <c r="B27" s="22" t="s">
        <v>57</v>
      </c>
      <c r="C27" s="26" t="s">
        <v>103</v>
      </c>
      <c r="D27" s="30">
        <v>1</v>
      </c>
      <c r="E27" s="27" t="s">
        <v>29</v>
      </c>
      <c r="F27" s="67"/>
      <c r="G27" s="23">
        <f t="shared" si="0"/>
        <v>0</v>
      </c>
      <c r="H27" s="40" t="s">
        <v>87</v>
      </c>
    </row>
    <row r="28" spans="1:11" s="31" customFormat="1" ht="68.25" customHeight="1" x14ac:dyDescent="0.25">
      <c r="A28" s="22">
        <v>20</v>
      </c>
      <c r="B28" s="22" t="s">
        <v>58</v>
      </c>
      <c r="C28" s="26" t="s">
        <v>104</v>
      </c>
      <c r="D28" s="30">
        <v>2</v>
      </c>
      <c r="E28" s="27" t="s">
        <v>29</v>
      </c>
      <c r="F28" s="67"/>
      <c r="G28" s="23">
        <f t="shared" si="0"/>
        <v>0</v>
      </c>
      <c r="H28" s="40" t="s">
        <v>88</v>
      </c>
    </row>
    <row r="29" spans="1:11" s="31" customFormat="1" ht="84" customHeight="1" x14ac:dyDescent="0.25">
      <c r="A29" s="22">
        <v>21</v>
      </c>
      <c r="B29" s="41" t="s">
        <v>76</v>
      </c>
      <c r="C29" s="42" t="s">
        <v>75</v>
      </c>
      <c r="D29" s="43">
        <v>1</v>
      </c>
      <c r="E29" s="43" t="s">
        <v>13</v>
      </c>
      <c r="F29" s="68"/>
      <c r="G29" s="44">
        <f t="shared" si="0"/>
        <v>0</v>
      </c>
      <c r="H29" s="29" t="s">
        <v>97</v>
      </c>
    </row>
    <row r="30" spans="1:11" s="31" customFormat="1" ht="139.5" customHeight="1" x14ac:dyDescent="0.25">
      <c r="A30" s="22">
        <v>22</v>
      </c>
      <c r="B30" s="45" t="s">
        <v>81</v>
      </c>
      <c r="C30" s="26" t="s">
        <v>82</v>
      </c>
      <c r="D30" s="30">
        <v>6</v>
      </c>
      <c r="E30" s="27" t="s">
        <v>29</v>
      </c>
      <c r="F30" s="67"/>
      <c r="G30" s="23">
        <f t="shared" ref="G30" si="4">F30*D30</f>
        <v>0</v>
      </c>
      <c r="H30" s="28" t="s">
        <v>98</v>
      </c>
    </row>
    <row r="31" spans="1:11" s="31" customFormat="1" ht="39.75" customHeight="1" x14ac:dyDescent="0.25">
      <c r="A31" s="22">
        <v>23</v>
      </c>
      <c r="B31" s="43" t="s">
        <v>52</v>
      </c>
      <c r="C31" s="42" t="s">
        <v>53</v>
      </c>
      <c r="D31" s="43">
        <v>21</v>
      </c>
      <c r="E31" s="41" t="s">
        <v>108</v>
      </c>
      <c r="F31" s="68"/>
      <c r="G31" s="23">
        <f t="shared" si="0"/>
        <v>0</v>
      </c>
      <c r="H31" s="29" t="s">
        <v>99</v>
      </c>
    </row>
    <row r="32" spans="1:11" s="31" customFormat="1" ht="32.25" customHeight="1" x14ac:dyDescent="0.25">
      <c r="A32" s="22">
        <v>24</v>
      </c>
      <c r="B32" s="43" t="s">
        <v>54</v>
      </c>
      <c r="C32" s="42" t="s">
        <v>60</v>
      </c>
      <c r="D32" s="43">
        <v>1</v>
      </c>
      <c r="E32" s="43" t="s">
        <v>13</v>
      </c>
      <c r="F32" s="68"/>
      <c r="G32" s="23">
        <f t="shared" si="0"/>
        <v>0</v>
      </c>
      <c r="H32" s="29" t="s">
        <v>100</v>
      </c>
    </row>
    <row r="33" spans="1:201" s="31" customFormat="1" ht="27" customHeight="1" x14ac:dyDescent="0.25">
      <c r="A33" s="22">
        <v>25</v>
      </c>
      <c r="B33" s="41" t="s">
        <v>48</v>
      </c>
      <c r="C33" s="46" t="s">
        <v>59</v>
      </c>
      <c r="D33" s="41">
        <v>1</v>
      </c>
      <c r="E33" s="41" t="s">
        <v>13</v>
      </c>
      <c r="F33" s="68"/>
      <c r="G33" s="23">
        <f t="shared" si="0"/>
        <v>0</v>
      </c>
      <c r="H33" s="28" t="s">
        <v>101</v>
      </c>
    </row>
    <row r="34" spans="1:201" s="31" customFormat="1" ht="27" customHeight="1" x14ac:dyDescent="0.25">
      <c r="A34" s="22">
        <v>26</v>
      </c>
      <c r="B34" s="41" t="s">
        <v>62</v>
      </c>
      <c r="C34" s="46" t="s">
        <v>61</v>
      </c>
      <c r="D34" s="41">
        <v>1</v>
      </c>
      <c r="E34" s="41" t="s">
        <v>13</v>
      </c>
      <c r="F34" s="68"/>
      <c r="G34" s="23">
        <f t="shared" si="1"/>
        <v>0</v>
      </c>
      <c r="H34" s="28" t="s">
        <v>61</v>
      </c>
    </row>
    <row r="35" spans="1:201" s="31" customFormat="1" ht="27" customHeight="1" x14ac:dyDescent="0.25">
      <c r="A35" s="22">
        <v>27</v>
      </c>
      <c r="B35" s="43" t="s">
        <v>49</v>
      </c>
      <c r="C35" s="42" t="s">
        <v>49</v>
      </c>
      <c r="D35" s="43">
        <v>3</v>
      </c>
      <c r="E35" s="43" t="s">
        <v>50</v>
      </c>
      <c r="F35" s="68"/>
      <c r="G35" s="23">
        <f t="shared" si="0"/>
        <v>0</v>
      </c>
      <c r="H35" s="37" t="s">
        <v>51</v>
      </c>
    </row>
    <row r="36" spans="1:201" s="38" customFormat="1" ht="20.25" customHeight="1" x14ac:dyDescent="0.25">
      <c r="A36" s="80" t="s">
        <v>39</v>
      </c>
      <c r="B36" s="81"/>
      <c r="C36" s="82"/>
      <c r="D36" s="34"/>
      <c r="E36" s="35"/>
      <c r="F36" s="36"/>
      <c r="G36" s="36"/>
      <c r="H36" s="47"/>
    </row>
    <row r="37" spans="1:201" ht="54" customHeight="1" x14ac:dyDescent="0.25">
      <c r="A37" s="22">
        <v>28</v>
      </c>
      <c r="B37" s="43" t="s">
        <v>47</v>
      </c>
      <c r="C37" s="48" t="s">
        <v>46</v>
      </c>
      <c r="D37" s="43">
        <v>1</v>
      </c>
      <c r="E37" s="41" t="s">
        <v>13</v>
      </c>
      <c r="F37" s="68"/>
      <c r="G37" s="44">
        <f t="shared" ref="G37" si="5">F37*D37</f>
        <v>0</v>
      </c>
      <c r="H37" s="28" t="s">
        <v>45</v>
      </c>
      <c r="I37" s="49"/>
      <c r="J37" s="50"/>
      <c r="K37" s="51"/>
      <c r="L37" s="49"/>
      <c r="M37" s="51"/>
      <c r="N37" s="51"/>
      <c r="O37" s="52"/>
      <c r="P37" s="52"/>
      <c r="Q37" s="49"/>
      <c r="R37" s="50"/>
      <c r="S37" s="51"/>
      <c r="T37" s="49"/>
      <c r="U37" s="51"/>
      <c r="V37" s="51"/>
      <c r="W37" s="52"/>
      <c r="X37" s="52"/>
      <c r="Y37" s="49"/>
      <c r="Z37" s="50"/>
      <c r="AA37" s="51"/>
      <c r="AB37" s="49"/>
      <c r="AC37" s="51"/>
      <c r="AD37" s="51"/>
      <c r="AE37" s="52"/>
      <c r="AF37" s="52"/>
      <c r="AG37" s="49"/>
      <c r="AH37" s="50"/>
      <c r="AI37" s="51"/>
      <c r="AJ37" s="49"/>
      <c r="AK37" s="51"/>
      <c r="AL37" s="51"/>
      <c r="AM37" s="52"/>
      <c r="AN37" s="52"/>
      <c r="AO37" s="49"/>
      <c r="AP37" s="50"/>
      <c r="AQ37" s="51"/>
      <c r="AR37" s="49"/>
      <c r="AS37" s="51"/>
      <c r="AT37" s="51"/>
      <c r="AU37" s="52"/>
      <c r="AV37" s="52"/>
      <c r="AW37" s="49"/>
      <c r="AX37" s="50"/>
      <c r="AY37" s="51"/>
      <c r="AZ37" s="49"/>
      <c r="BA37" s="51"/>
      <c r="BB37" s="51"/>
      <c r="BC37" s="52"/>
      <c r="BD37" s="52"/>
      <c r="BE37" s="49"/>
      <c r="BF37" s="50"/>
      <c r="BG37" s="51"/>
      <c r="BH37" s="49"/>
      <c r="BI37" s="51"/>
      <c r="BJ37" s="51"/>
      <c r="BK37" s="52"/>
      <c r="BL37" s="52"/>
      <c r="BM37" s="49"/>
      <c r="BN37" s="50"/>
      <c r="BO37" s="51"/>
      <c r="BP37" s="49"/>
      <c r="BQ37" s="51"/>
      <c r="BR37" s="51"/>
      <c r="BS37" s="52"/>
      <c r="BT37" s="52"/>
      <c r="BU37" s="49"/>
      <c r="BV37" s="50"/>
      <c r="BW37" s="51"/>
      <c r="BX37" s="49"/>
      <c r="BY37" s="51"/>
      <c r="BZ37" s="51"/>
      <c r="CA37" s="52"/>
      <c r="CB37" s="52"/>
      <c r="CC37" s="49"/>
      <c r="CD37" s="50"/>
      <c r="CE37" s="51"/>
      <c r="CF37" s="49"/>
      <c r="CG37" s="51"/>
      <c r="CH37" s="51"/>
      <c r="CI37" s="52"/>
      <c r="CJ37" s="52"/>
      <c r="CK37" s="49"/>
      <c r="CL37" s="50"/>
      <c r="CM37" s="51"/>
      <c r="CN37" s="49"/>
      <c r="CO37" s="51"/>
      <c r="CP37" s="51"/>
      <c r="CQ37" s="52"/>
      <c r="CR37" s="52"/>
      <c r="CS37" s="49"/>
      <c r="CT37" s="50"/>
      <c r="CU37" s="51"/>
      <c r="CV37" s="49"/>
      <c r="CW37" s="51"/>
      <c r="CX37" s="51"/>
      <c r="CY37" s="52"/>
      <c r="CZ37" s="52"/>
      <c r="DA37" s="49"/>
      <c r="DB37" s="50"/>
      <c r="DC37" s="51"/>
      <c r="DD37" s="49"/>
      <c r="DE37" s="51"/>
      <c r="DF37" s="51"/>
      <c r="DG37" s="52"/>
      <c r="DH37" s="52"/>
      <c r="DI37" s="49"/>
      <c r="DJ37" s="50"/>
      <c r="DK37" s="51"/>
      <c r="DL37" s="49"/>
      <c r="DM37" s="51"/>
      <c r="DN37" s="51"/>
      <c r="DO37" s="52"/>
      <c r="DP37" s="52"/>
      <c r="DQ37" s="49"/>
      <c r="DR37" s="50"/>
      <c r="DS37" s="51"/>
      <c r="DT37" s="49"/>
      <c r="DU37" s="51"/>
      <c r="DV37" s="51"/>
      <c r="DW37" s="52"/>
      <c r="DX37" s="52"/>
      <c r="DY37" s="49"/>
      <c r="DZ37" s="50"/>
      <c r="EA37" s="51"/>
      <c r="EB37" s="49"/>
      <c r="EC37" s="51"/>
      <c r="ED37" s="51"/>
      <c r="EE37" s="52"/>
      <c r="EF37" s="52"/>
      <c r="EG37" s="49"/>
      <c r="EH37" s="50"/>
      <c r="EI37" s="51"/>
      <c r="EJ37" s="49"/>
      <c r="EK37" s="51"/>
      <c r="EL37" s="51"/>
      <c r="EM37" s="52"/>
      <c r="EN37" s="52"/>
      <c r="EO37" s="49"/>
      <c r="EP37" s="50"/>
      <c r="EQ37" s="51"/>
      <c r="ER37" s="49"/>
      <c r="ES37" s="51"/>
      <c r="ET37" s="51"/>
      <c r="EU37" s="52"/>
      <c r="EV37" s="52"/>
      <c r="EW37" s="49"/>
      <c r="EX37" s="50"/>
      <c r="EY37" s="51"/>
      <c r="EZ37" s="49"/>
      <c r="FA37" s="51"/>
      <c r="FB37" s="51"/>
      <c r="FC37" s="52"/>
      <c r="FD37" s="52"/>
      <c r="FE37" s="49"/>
      <c r="FF37" s="50"/>
      <c r="FG37" s="51"/>
      <c r="FH37" s="49"/>
      <c r="FI37" s="51"/>
      <c r="FJ37" s="51"/>
      <c r="FK37" s="52"/>
      <c r="FL37" s="52"/>
      <c r="FM37" s="49"/>
      <c r="FN37" s="50"/>
      <c r="FO37" s="51"/>
      <c r="FP37" s="49"/>
      <c r="FQ37" s="51"/>
      <c r="FR37" s="51"/>
      <c r="FS37" s="52"/>
      <c r="FT37" s="52"/>
      <c r="FU37" s="49"/>
      <c r="FV37" s="50"/>
      <c r="FW37" s="51"/>
      <c r="FX37" s="49"/>
      <c r="FY37" s="51"/>
      <c r="FZ37" s="51"/>
      <c r="GA37" s="52"/>
      <c r="GB37" s="52"/>
      <c r="GC37" s="49"/>
      <c r="GD37" s="50"/>
      <c r="GE37" s="51"/>
      <c r="GF37" s="49"/>
      <c r="GG37" s="51"/>
      <c r="GH37" s="51"/>
      <c r="GI37" s="52"/>
      <c r="GJ37" s="52"/>
      <c r="GK37" s="49"/>
      <c r="GL37" s="50"/>
      <c r="GM37" s="51"/>
      <c r="GN37" s="49"/>
      <c r="GO37" s="51"/>
      <c r="GP37" s="51"/>
      <c r="GQ37" s="52"/>
      <c r="GR37" s="52"/>
      <c r="GS37" s="49"/>
    </row>
    <row r="38" spans="1:201" ht="37.5" customHeight="1" x14ac:dyDescent="0.25">
      <c r="A38" s="22">
        <v>29</v>
      </c>
      <c r="B38" s="41" t="s">
        <v>20</v>
      </c>
      <c r="C38" s="46" t="s">
        <v>105</v>
      </c>
      <c r="D38" s="53">
        <v>1</v>
      </c>
      <c r="E38" s="41" t="s">
        <v>13</v>
      </c>
      <c r="F38" s="68"/>
      <c r="G38" s="23">
        <f t="shared" si="1"/>
        <v>0</v>
      </c>
      <c r="H38" s="28" t="s">
        <v>102</v>
      </c>
      <c r="I38" s="49"/>
      <c r="J38" s="50"/>
      <c r="K38" s="51"/>
      <c r="L38" s="49"/>
      <c r="M38" s="51"/>
      <c r="N38" s="51"/>
      <c r="O38" s="52"/>
      <c r="P38" s="52"/>
      <c r="Q38" s="49"/>
      <c r="R38" s="50"/>
      <c r="S38" s="51"/>
      <c r="T38" s="49"/>
      <c r="U38" s="51"/>
      <c r="V38" s="51"/>
      <c r="W38" s="52"/>
      <c r="X38" s="52"/>
      <c r="Y38" s="49"/>
      <c r="Z38" s="50"/>
      <c r="AA38" s="51"/>
      <c r="AB38" s="49"/>
      <c r="AC38" s="51"/>
      <c r="AD38" s="51"/>
      <c r="AE38" s="52"/>
      <c r="AF38" s="52"/>
      <c r="AG38" s="49"/>
      <c r="AH38" s="50"/>
      <c r="AI38" s="51"/>
      <c r="AJ38" s="49"/>
      <c r="AK38" s="51"/>
      <c r="AL38" s="51"/>
      <c r="AM38" s="52"/>
      <c r="AN38" s="52"/>
      <c r="AO38" s="49"/>
      <c r="AP38" s="50"/>
      <c r="AQ38" s="51"/>
      <c r="AR38" s="49"/>
      <c r="AS38" s="51"/>
      <c r="AT38" s="51"/>
      <c r="AU38" s="52"/>
      <c r="AV38" s="52"/>
      <c r="AW38" s="49"/>
      <c r="AX38" s="50"/>
      <c r="AY38" s="51"/>
      <c r="AZ38" s="49"/>
      <c r="BA38" s="51"/>
      <c r="BB38" s="51"/>
      <c r="BC38" s="52"/>
      <c r="BD38" s="52"/>
      <c r="BE38" s="49"/>
      <c r="BF38" s="50"/>
      <c r="BG38" s="51"/>
      <c r="BH38" s="49"/>
      <c r="BI38" s="51"/>
      <c r="BJ38" s="51"/>
      <c r="BK38" s="52"/>
      <c r="BL38" s="52"/>
      <c r="BM38" s="49"/>
      <c r="BN38" s="50"/>
      <c r="BO38" s="51"/>
      <c r="BP38" s="49"/>
      <c r="BQ38" s="51"/>
      <c r="BR38" s="51"/>
      <c r="BS38" s="52"/>
      <c r="BT38" s="52"/>
      <c r="BU38" s="49"/>
      <c r="BV38" s="50"/>
      <c r="BW38" s="51"/>
      <c r="BX38" s="49"/>
      <c r="BY38" s="51"/>
      <c r="BZ38" s="51"/>
      <c r="CA38" s="52"/>
      <c r="CB38" s="52"/>
      <c r="CC38" s="49"/>
      <c r="CD38" s="50"/>
      <c r="CE38" s="51"/>
      <c r="CF38" s="49"/>
      <c r="CG38" s="51"/>
      <c r="CH38" s="51"/>
      <c r="CI38" s="52"/>
      <c r="CJ38" s="52"/>
      <c r="CK38" s="49"/>
      <c r="CL38" s="50"/>
      <c r="CM38" s="51"/>
      <c r="CN38" s="49"/>
      <c r="CO38" s="51"/>
      <c r="CP38" s="51"/>
      <c r="CQ38" s="52"/>
      <c r="CR38" s="52"/>
      <c r="CS38" s="49"/>
      <c r="CT38" s="50"/>
      <c r="CU38" s="51"/>
      <c r="CV38" s="49"/>
      <c r="CW38" s="51"/>
      <c r="CX38" s="51"/>
      <c r="CY38" s="52"/>
      <c r="CZ38" s="52"/>
      <c r="DA38" s="49"/>
      <c r="DB38" s="50"/>
      <c r="DC38" s="51"/>
      <c r="DD38" s="49"/>
      <c r="DE38" s="51"/>
      <c r="DF38" s="51"/>
      <c r="DG38" s="52"/>
      <c r="DH38" s="52"/>
      <c r="DI38" s="49"/>
      <c r="DJ38" s="50"/>
      <c r="DK38" s="51"/>
      <c r="DL38" s="49"/>
      <c r="DM38" s="51"/>
      <c r="DN38" s="51"/>
      <c r="DO38" s="52"/>
      <c r="DP38" s="52"/>
      <c r="DQ38" s="49"/>
      <c r="DR38" s="50"/>
      <c r="DS38" s="51"/>
      <c r="DT38" s="49"/>
      <c r="DU38" s="51"/>
      <c r="DV38" s="51"/>
      <c r="DW38" s="52"/>
      <c r="DX38" s="52"/>
      <c r="DY38" s="49"/>
      <c r="DZ38" s="50"/>
      <c r="EA38" s="51"/>
      <c r="EB38" s="49"/>
      <c r="EC38" s="51"/>
      <c r="ED38" s="51"/>
      <c r="EE38" s="52"/>
      <c r="EF38" s="52"/>
      <c r="EG38" s="49"/>
      <c r="EH38" s="50"/>
      <c r="EI38" s="51"/>
      <c r="EJ38" s="49"/>
      <c r="EK38" s="51"/>
      <c r="EL38" s="51"/>
      <c r="EM38" s="52"/>
      <c r="EN38" s="52"/>
      <c r="EO38" s="49"/>
      <c r="EP38" s="50"/>
      <c r="EQ38" s="51"/>
      <c r="ER38" s="49"/>
      <c r="ES38" s="51"/>
      <c r="ET38" s="51"/>
      <c r="EU38" s="52"/>
      <c r="EV38" s="52"/>
      <c r="EW38" s="49"/>
      <c r="EX38" s="50"/>
      <c r="EY38" s="51"/>
      <c r="EZ38" s="49"/>
      <c r="FA38" s="51"/>
      <c r="FB38" s="51"/>
      <c r="FC38" s="52"/>
      <c r="FD38" s="52"/>
      <c r="FE38" s="49"/>
      <c r="FF38" s="50"/>
      <c r="FG38" s="51"/>
      <c r="FH38" s="49"/>
      <c r="FI38" s="51"/>
      <c r="FJ38" s="51"/>
      <c r="FK38" s="52"/>
      <c r="FL38" s="52"/>
      <c r="FM38" s="49"/>
      <c r="FN38" s="50"/>
      <c r="FO38" s="51"/>
      <c r="FP38" s="49"/>
      <c r="FQ38" s="51"/>
      <c r="FR38" s="51"/>
      <c r="FS38" s="52"/>
      <c r="FT38" s="52"/>
      <c r="FU38" s="49"/>
      <c r="FV38" s="50"/>
      <c r="FW38" s="51"/>
      <c r="FX38" s="49"/>
      <c r="FY38" s="51"/>
      <c r="FZ38" s="51"/>
      <c r="GA38" s="52"/>
      <c r="GB38" s="52"/>
      <c r="GC38" s="49"/>
      <c r="GD38" s="50"/>
      <c r="GE38" s="51"/>
      <c r="GF38" s="49"/>
      <c r="GG38" s="51"/>
      <c r="GH38" s="51"/>
      <c r="GI38" s="52"/>
      <c r="GJ38" s="52"/>
      <c r="GK38" s="49"/>
      <c r="GL38" s="50"/>
      <c r="GM38" s="51"/>
      <c r="GN38" s="49"/>
      <c r="GO38" s="51"/>
      <c r="GP38" s="51"/>
      <c r="GQ38" s="52"/>
      <c r="GR38" s="52"/>
      <c r="GS38" s="49"/>
    </row>
    <row r="39" spans="1:201" s="9" customFormat="1" ht="37.5" customHeight="1" x14ac:dyDescent="0.25">
      <c r="A39" s="22">
        <v>30</v>
      </c>
      <c r="B39" s="41" t="s">
        <v>11</v>
      </c>
      <c r="C39" s="46" t="s">
        <v>106</v>
      </c>
      <c r="D39" s="53">
        <v>1</v>
      </c>
      <c r="E39" s="41" t="s">
        <v>13</v>
      </c>
      <c r="F39" s="68"/>
      <c r="G39" s="23">
        <f t="shared" si="1"/>
        <v>0</v>
      </c>
      <c r="H39" s="33" t="s">
        <v>18</v>
      </c>
      <c r="I39" s="54"/>
      <c r="J39" s="55"/>
      <c r="K39" s="56"/>
      <c r="L39" s="54"/>
      <c r="M39" s="56"/>
      <c r="N39" s="56"/>
      <c r="O39" s="57"/>
      <c r="P39" s="57"/>
      <c r="Q39" s="54"/>
      <c r="R39" s="55"/>
      <c r="S39" s="56"/>
      <c r="T39" s="54"/>
      <c r="U39" s="56"/>
      <c r="V39" s="56"/>
      <c r="W39" s="57"/>
      <c r="X39" s="57"/>
      <c r="Y39" s="54"/>
      <c r="Z39" s="55"/>
      <c r="AA39" s="56"/>
      <c r="AB39" s="54"/>
      <c r="AC39" s="56"/>
      <c r="AD39" s="56"/>
      <c r="AE39" s="57"/>
      <c r="AF39" s="57"/>
      <c r="AG39" s="54"/>
      <c r="AH39" s="55"/>
      <c r="AI39" s="56"/>
      <c r="AJ39" s="54"/>
      <c r="AK39" s="56"/>
      <c r="AL39" s="56"/>
      <c r="AM39" s="57"/>
      <c r="AN39" s="57"/>
      <c r="AO39" s="54"/>
      <c r="AP39" s="55"/>
      <c r="AQ39" s="56"/>
      <c r="AR39" s="54"/>
      <c r="AS39" s="56"/>
      <c r="AT39" s="56"/>
      <c r="AU39" s="57"/>
      <c r="AV39" s="57"/>
      <c r="AW39" s="54"/>
      <c r="AX39" s="55"/>
      <c r="AY39" s="56"/>
      <c r="AZ39" s="54"/>
      <c r="BA39" s="56"/>
      <c r="BB39" s="56"/>
      <c r="BC39" s="57"/>
      <c r="BD39" s="57"/>
      <c r="BE39" s="54"/>
      <c r="BF39" s="55"/>
      <c r="BG39" s="56"/>
      <c r="BH39" s="54"/>
      <c r="BI39" s="56"/>
      <c r="BJ39" s="56"/>
      <c r="BK39" s="57"/>
      <c r="BL39" s="57"/>
      <c r="BM39" s="54"/>
      <c r="BN39" s="55"/>
      <c r="BO39" s="56"/>
      <c r="BP39" s="54"/>
      <c r="BQ39" s="56"/>
      <c r="BR39" s="56"/>
      <c r="BS39" s="57"/>
      <c r="BT39" s="57"/>
      <c r="BU39" s="54"/>
      <c r="BV39" s="55"/>
      <c r="BW39" s="56"/>
      <c r="BX39" s="54"/>
      <c r="BY39" s="56"/>
      <c r="BZ39" s="56"/>
      <c r="CA39" s="57"/>
      <c r="CB39" s="57"/>
      <c r="CC39" s="54"/>
      <c r="CD39" s="55"/>
      <c r="CE39" s="56"/>
      <c r="CF39" s="54"/>
      <c r="CG39" s="56"/>
      <c r="CH39" s="56"/>
      <c r="CI39" s="57"/>
      <c r="CJ39" s="57"/>
      <c r="CK39" s="54"/>
      <c r="CL39" s="55"/>
      <c r="CM39" s="56"/>
      <c r="CN39" s="54"/>
      <c r="CO39" s="56"/>
      <c r="CP39" s="56"/>
      <c r="CQ39" s="57"/>
      <c r="CR39" s="57"/>
      <c r="CS39" s="54"/>
      <c r="CT39" s="55"/>
      <c r="CU39" s="56"/>
      <c r="CV39" s="54"/>
      <c r="CW39" s="56"/>
      <c r="CX39" s="56"/>
      <c r="CY39" s="57"/>
      <c r="CZ39" s="57"/>
      <c r="DA39" s="54"/>
      <c r="DB39" s="55"/>
      <c r="DC39" s="56"/>
      <c r="DD39" s="54"/>
      <c r="DE39" s="56"/>
      <c r="DF39" s="56"/>
      <c r="DG39" s="57"/>
      <c r="DH39" s="57"/>
      <c r="DI39" s="54"/>
      <c r="DJ39" s="55"/>
      <c r="DK39" s="56"/>
      <c r="DL39" s="54"/>
      <c r="DM39" s="56"/>
      <c r="DN39" s="56"/>
      <c r="DO39" s="57"/>
      <c r="DP39" s="57"/>
      <c r="DQ39" s="54"/>
      <c r="DR39" s="55"/>
      <c r="DS39" s="56"/>
      <c r="DT39" s="54"/>
      <c r="DU39" s="56"/>
      <c r="DV39" s="56"/>
      <c r="DW39" s="57"/>
      <c r="DX39" s="57"/>
      <c r="DY39" s="54"/>
      <c r="DZ39" s="55"/>
      <c r="EA39" s="56"/>
      <c r="EB39" s="54"/>
      <c r="EC39" s="56"/>
      <c r="ED39" s="56"/>
      <c r="EE39" s="57"/>
      <c r="EF39" s="57"/>
      <c r="EG39" s="54"/>
      <c r="EH39" s="55"/>
      <c r="EI39" s="56"/>
      <c r="EJ39" s="54"/>
      <c r="EK39" s="56"/>
      <c r="EL39" s="56"/>
      <c r="EM39" s="57"/>
      <c r="EN39" s="57"/>
      <c r="EO39" s="54"/>
      <c r="EP39" s="55"/>
      <c r="EQ39" s="56"/>
      <c r="ER39" s="54"/>
      <c r="ES39" s="56"/>
      <c r="ET39" s="56"/>
      <c r="EU39" s="57"/>
      <c r="EV39" s="57"/>
      <c r="EW39" s="54"/>
      <c r="EX39" s="55"/>
      <c r="EY39" s="56"/>
      <c r="EZ39" s="54"/>
      <c r="FA39" s="56"/>
      <c r="FB39" s="56"/>
      <c r="FC39" s="57"/>
      <c r="FD39" s="57"/>
      <c r="FE39" s="54"/>
      <c r="FF39" s="55"/>
      <c r="FG39" s="56"/>
      <c r="FH39" s="54"/>
      <c r="FI39" s="56"/>
      <c r="FJ39" s="56"/>
      <c r="FK39" s="57"/>
      <c r="FL39" s="57"/>
      <c r="FM39" s="54"/>
      <c r="FN39" s="55"/>
      <c r="FO39" s="56"/>
      <c r="FP39" s="54"/>
      <c r="FQ39" s="56"/>
      <c r="FR39" s="56"/>
      <c r="FS39" s="57"/>
      <c r="FT39" s="57"/>
      <c r="FU39" s="54"/>
      <c r="FV39" s="55"/>
      <c r="FW39" s="56"/>
      <c r="FX39" s="54"/>
      <c r="FY39" s="56"/>
      <c r="FZ39" s="56"/>
      <c r="GA39" s="57"/>
      <c r="GB39" s="57"/>
      <c r="GC39" s="54"/>
      <c r="GD39" s="55"/>
      <c r="GE39" s="56"/>
      <c r="GF39" s="54"/>
      <c r="GG39" s="56"/>
      <c r="GH39" s="56"/>
      <c r="GI39" s="57"/>
      <c r="GJ39" s="57"/>
      <c r="GK39" s="54"/>
      <c r="GL39" s="55"/>
      <c r="GM39" s="56"/>
      <c r="GN39" s="54"/>
      <c r="GO39" s="56"/>
      <c r="GP39" s="56"/>
      <c r="GQ39" s="57"/>
      <c r="GR39" s="57"/>
      <c r="GS39" s="54"/>
    </row>
    <row r="40" spans="1:201" s="9" customFormat="1" ht="37.5" customHeight="1" x14ac:dyDescent="0.25">
      <c r="A40" s="22">
        <v>31</v>
      </c>
      <c r="B40" s="41" t="s">
        <v>12</v>
      </c>
      <c r="C40" s="46" t="s">
        <v>107</v>
      </c>
      <c r="D40" s="53">
        <v>1</v>
      </c>
      <c r="E40" s="41" t="s">
        <v>13</v>
      </c>
      <c r="F40" s="68"/>
      <c r="G40" s="23">
        <f t="shared" si="1"/>
        <v>0</v>
      </c>
      <c r="H40" s="33" t="s">
        <v>19</v>
      </c>
      <c r="I40" s="54"/>
      <c r="J40" s="55"/>
      <c r="K40" s="56"/>
      <c r="L40" s="54"/>
      <c r="M40" s="56"/>
      <c r="N40" s="56"/>
      <c r="O40" s="57"/>
      <c r="P40" s="57"/>
      <c r="Q40" s="54"/>
      <c r="R40" s="55"/>
      <c r="S40" s="56"/>
      <c r="T40" s="54"/>
      <c r="U40" s="56"/>
      <c r="V40" s="56"/>
      <c r="W40" s="57"/>
      <c r="X40" s="57"/>
      <c r="Y40" s="54"/>
      <c r="Z40" s="55"/>
      <c r="AA40" s="56"/>
      <c r="AB40" s="54"/>
      <c r="AC40" s="56"/>
      <c r="AD40" s="56"/>
      <c r="AE40" s="57"/>
      <c r="AF40" s="57"/>
      <c r="AG40" s="54"/>
      <c r="AH40" s="55"/>
      <c r="AI40" s="56"/>
      <c r="AJ40" s="54"/>
      <c r="AK40" s="56"/>
      <c r="AL40" s="56"/>
      <c r="AM40" s="57"/>
      <c r="AN40" s="57"/>
      <c r="AO40" s="54"/>
      <c r="AP40" s="55"/>
      <c r="AQ40" s="56"/>
      <c r="AR40" s="54"/>
      <c r="AS40" s="56"/>
      <c r="AT40" s="56"/>
      <c r="AU40" s="57"/>
      <c r="AV40" s="57"/>
      <c r="AW40" s="54"/>
      <c r="AX40" s="55"/>
      <c r="AY40" s="56"/>
      <c r="AZ40" s="54"/>
      <c r="BA40" s="56"/>
      <c r="BB40" s="56"/>
      <c r="BC40" s="57"/>
      <c r="BD40" s="57"/>
      <c r="BE40" s="54"/>
      <c r="BF40" s="55"/>
      <c r="BG40" s="56"/>
      <c r="BH40" s="54"/>
      <c r="BI40" s="56"/>
      <c r="BJ40" s="56"/>
      <c r="BK40" s="57"/>
      <c r="BL40" s="57"/>
      <c r="BM40" s="54"/>
      <c r="BN40" s="55"/>
      <c r="BO40" s="56"/>
      <c r="BP40" s="54"/>
      <c r="BQ40" s="56"/>
      <c r="BR40" s="56"/>
      <c r="BS40" s="57"/>
      <c r="BT40" s="57"/>
      <c r="BU40" s="54"/>
      <c r="BV40" s="55"/>
      <c r="BW40" s="56"/>
      <c r="BX40" s="54"/>
      <c r="BY40" s="56"/>
      <c r="BZ40" s="56"/>
      <c r="CA40" s="57"/>
      <c r="CB40" s="57"/>
      <c r="CC40" s="54"/>
      <c r="CD40" s="55"/>
      <c r="CE40" s="56"/>
      <c r="CF40" s="54"/>
      <c r="CG40" s="56"/>
      <c r="CH40" s="56"/>
      <c r="CI40" s="57"/>
      <c r="CJ40" s="57"/>
      <c r="CK40" s="54"/>
      <c r="CL40" s="55"/>
      <c r="CM40" s="56"/>
      <c r="CN40" s="54"/>
      <c r="CO40" s="56"/>
      <c r="CP40" s="56"/>
      <c r="CQ40" s="57"/>
      <c r="CR40" s="57"/>
      <c r="CS40" s="54"/>
      <c r="CT40" s="55"/>
      <c r="CU40" s="56"/>
      <c r="CV40" s="54"/>
      <c r="CW40" s="56"/>
      <c r="CX40" s="56"/>
      <c r="CY40" s="57"/>
      <c r="CZ40" s="57"/>
      <c r="DA40" s="54"/>
      <c r="DB40" s="55"/>
      <c r="DC40" s="56"/>
      <c r="DD40" s="54"/>
      <c r="DE40" s="56"/>
      <c r="DF40" s="56"/>
      <c r="DG40" s="57"/>
      <c r="DH40" s="57"/>
      <c r="DI40" s="54"/>
      <c r="DJ40" s="55"/>
      <c r="DK40" s="56"/>
      <c r="DL40" s="54"/>
      <c r="DM40" s="56"/>
      <c r="DN40" s="56"/>
      <c r="DO40" s="57"/>
      <c r="DP40" s="57"/>
      <c r="DQ40" s="54"/>
      <c r="DR40" s="55"/>
      <c r="DS40" s="56"/>
      <c r="DT40" s="54"/>
      <c r="DU40" s="56"/>
      <c r="DV40" s="56"/>
      <c r="DW40" s="57"/>
      <c r="DX40" s="57"/>
      <c r="DY40" s="54"/>
      <c r="DZ40" s="55"/>
      <c r="EA40" s="56"/>
      <c r="EB40" s="54"/>
      <c r="EC40" s="56"/>
      <c r="ED40" s="56"/>
      <c r="EE40" s="57"/>
      <c r="EF40" s="57"/>
      <c r="EG40" s="54"/>
      <c r="EH40" s="55"/>
      <c r="EI40" s="56"/>
      <c r="EJ40" s="54"/>
      <c r="EK40" s="56"/>
      <c r="EL40" s="56"/>
      <c r="EM40" s="57"/>
      <c r="EN40" s="57"/>
      <c r="EO40" s="54"/>
      <c r="EP40" s="55"/>
      <c r="EQ40" s="56"/>
      <c r="ER40" s="54"/>
      <c r="ES40" s="56"/>
      <c r="ET40" s="56"/>
      <c r="EU40" s="57"/>
      <c r="EV40" s="57"/>
      <c r="EW40" s="54"/>
      <c r="EX40" s="55"/>
      <c r="EY40" s="56"/>
      <c r="EZ40" s="54"/>
      <c r="FA40" s="56"/>
      <c r="FB40" s="56"/>
      <c r="FC40" s="57"/>
      <c r="FD40" s="57"/>
      <c r="FE40" s="54"/>
      <c r="FF40" s="55"/>
      <c r="FG40" s="56"/>
      <c r="FH40" s="54"/>
      <c r="FI40" s="56"/>
      <c r="FJ40" s="56"/>
      <c r="FK40" s="57"/>
      <c r="FL40" s="57"/>
      <c r="FM40" s="54"/>
      <c r="FN40" s="55"/>
      <c r="FO40" s="56"/>
      <c r="FP40" s="54"/>
      <c r="FQ40" s="56"/>
      <c r="FR40" s="56"/>
      <c r="FS40" s="57"/>
      <c r="FT40" s="57"/>
      <c r="FU40" s="54"/>
      <c r="FV40" s="55"/>
      <c r="FW40" s="56"/>
      <c r="FX40" s="54"/>
      <c r="FY40" s="56"/>
      <c r="FZ40" s="56"/>
      <c r="GA40" s="57"/>
      <c r="GB40" s="57"/>
      <c r="GC40" s="54"/>
      <c r="GD40" s="55"/>
      <c r="GE40" s="56"/>
      <c r="GF40" s="54"/>
      <c r="GG40" s="56"/>
      <c r="GH40" s="56"/>
      <c r="GI40" s="57"/>
      <c r="GJ40" s="57"/>
      <c r="GK40" s="54"/>
      <c r="GL40" s="55"/>
      <c r="GM40" s="56"/>
      <c r="GN40" s="54"/>
      <c r="GO40" s="56"/>
      <c r="GP40" s="56"/>
      <c r="GQ40" s="57"/>
      <c r="GR40" s="57"/>
      <c r="GS40" s="54"/>
    </row>
    <row r="41" spans="1:201" s="9" customFormat="1" ht="24.75" customHeight="1" x14ac:dyDescent="0.25">
      <c r="C41" s="76" t="s">
        <v>15</v>
      </c>
      <c r="D41" s="76"/>
      <c r="E41" s="76"/>
      <c r="F41" s="76"/>
      <c r="G41" s="58">
        <f>SUM(G8:G40)</f>
        <v>0</v>
      </c>
      <c r="H41" s="59"/>
    </row>
    <row r="42" spans="1:201" ht="15.75" customHeight="1" x14ac:dyDescent="0.25"/>
    <row r="43" spans="1:201" s="9" customFormat="1" ht="18.75" customHeight="1" x14ac:dyDescent="0.25">
      <c r="A43" s="4"/>
      <c r="D43" s="64"/>
      <c r="E43" s="65"/>
      <c r="F43" s="66"/>
      <c r="G43" s="66"/>
      <c r="H43" s="59"/>
    </row>
    <row r="44" spans="1:201" s="9" customFormat="1" ht="18.75" customHeight="1" x14ac:dyDescent="0.25">
      <c r="D44" s="64"/>
      <c r="E44" s="65"/>
      <c r="F44" s="66"/>
      <c r="G44" s="66"/>
      <c r="H44" s="59"/>
    </row>
    <row r="45" spans="1:201" s="9" customFormat="1" ht="18.75" customHeight="1" x14ac:dyDescent="0.25">
      <c r="D45" s="64"/>
      <c r="E45" s="65"/>
      <c r="F45" s="66"/>
      <c r="G45" s="66"/>
      <c r="H45" s="59"/>
    </row>
    <row r="46" spans="1:201" s="9" customFormat="1" ht="18.75" customHeight="1" x14ac:dyDescent="0.25">
      <c r="D46" s="64"/>
      <c r="E46" s="65"/>
      <c r="F46" s="66"/>
      <c r="G46" s="66"/>
      <c r="H46" s="59"/>
    </row>
  </sheetData>
  <mergeCells count="5">
    <mergeCell ref="C41:F41"/>
    <mergeCell ref="A7:C7"/>
    <mergeCell ref="A36:C36"/>
    <mergeCell ref="A20:C20"/>
    <mergeCell ref="A5:C5"/>
  </mergeCells>
  <phoneticPr fontId="0" type="noConversion"/>
  <printOptions horizontalCentered="1"/>
  <pageMargins left="0.23622047244094491" right="0.23622047244094491" top="0.74803149606299213" bottom="0.19685039370078741" header="0.31496062992125984" footer="0.31496062992125984"/>
  <pageSetup paperSize="9" scale="78" fitToHeight="5" orientation="landscape" r:id="rId1"/>
  <headerFooter alignWithMargins="0">
    <oddHeader>&amp;C&amp;"-,Obyčejné"Příloha č. 4 MR26/2017 - Akustické úpravy vysílacího pracoviště ČRo Zlín - Tabulka pro výpočet nabídkové ceny/položkový rozpočet</oddHeader>
    <oddFooter>&amp;L
&amp;"-,Obyčejné"&amp;11Tab1&amp;R&amp;"-,Obyčejné"
&amp;P/&amp;N</oddFooter>
  </headerFooter>
  <rowBreaks count="1" manualBreakCount="1">
    <brk id="19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DE620B1C671248A6CE6EC8E2E9DFC2" ma:contentTypeVersion="" ma:contentTypeDescription="Vytvoří nový dokument" ma:contentTypeScope="" ma:versionID="7137c169ad4c0017ea249f2f5c77f5d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27DF95-F09E-4139-8501-B6803EBA94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2CCA54-65A5-4450-8AC8-2755D4EFED0D}">
  <ds:schemaRefs>
    <ds:schemaRef ds:uri="http://schemas.microsoft.com/office/infopath/2007/PartnerControls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$ListId:dokumentyvz;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CE093C9-DA82-47B9-83B4-8FAC2062D0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VVaSPEC </vt:lpstr>
      <vt:lpstr>'VVaSPEC '!Oblast_tisku</vt:lpstr>
    </vt:vector>
  </TitlesOfParts>
  <Company>HELIKA,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</dc:creator>
  <cp:lastModifiedBy>Gottová Eva</cp:lastModifiedBy>
  <cp:lastPrinted>2017-08-02T11:00:38Z</cp:lastPrinted>
  <dcterms:created xsi:type="dcterms:W3CDTF">2005-05-25T07:14:24Z</dcterms:created>
  <dcterms:modified xsi:type="dcterms:W3CDTF">2017-08-04T06:01:48Z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0x010100D0DE620B1C671248A6CE6EC8E2E9DFC2</vt:lpwstr>
  </property>
</Properties>
</file>